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azumi\Desktop\"/>
    </mc:Choice>
  </mc:AlternateContent>
  <xr:revisionPtr revIDLastSave="0" documentId="13_ncr:1_{3EE799D9-019A-4844-B798-D32A3180FFBC}" xr6:coauthVersionLast="47" xr6:coauthVersionMax="47" xr10:uidLastSave="{00000000-0000-0000-0000-000000000000}"/>
  <workbookProtection workbookAlgorithmName="SHA-512" workbookHashValue="EOy+fsvY3fP5asl83Loz5hEUNYtKwE8WK1FyH1JoPnrBYwsb420pVDYBs2dACUAapVj+2xkgo6X2SpYxbANdIg==" workbookSaltValue="v37DFxk/W93FzuOTLya7sA==" workbookSpinCount="100000" lockStructure="1"/>
  <bookViews>
    <workbookView xWindow="-120" yWindow="-120" windowWidth="20730" windowHeight="11160" xr2:uid="{00000000-000D-0000-FFFF-FFFF00000000}"/>
  </bookViews>
  <sheets>
    <sheet name="堺DX診断" sheetId="2" r:id="rId1"/>
    <sheet name="マスター" sheetId="1"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2" l="1"/>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G5" i="2" l="1"/>
  <c r="D38" i="2" s="1"/>
  <c r="G15" i="2"/>
  <c r="D40" i="2" s="1"/>
  <c r="G25" i="2"/>
  <c r="D42" i="2" s="1"/>
  <c r="G20" i="2"/>
  <c r="D41" i="2" s="1"/>
  <c r="G30" i="2"/>
  <c r="D43" i="2" s="1"/>
  <c r="G10" i="2"/>
  <c r="D39" i="2" s="1"/>
  <c r="B46" i="2" l="1"/>
</calcChain>
</file>

<file path=xl/sharedStrings.xml><?xml version="1.0" encoding="utf-8"?>
<sst xmlns="http://schemas.openxmlformats.org/spreadsheetml/2006/main" count="308" uniqueCount="246">
  <si>
    <t>カテゴリ</t>
  </si>
  <si>
    <t>質問文</t>
  </si>
  <si>
    <t>目指す姿の明確化</t>
  </si>
  <si>
    <t>自社が置かれている経営環境下で、将来の目指す姿（ビジョン）を描けていますか？</t>
  </si>
  <si>
    <t>描けていない。</t>
  </si>
  <si>
    <t>これまでの経験から概念的な目指す姿（ビジョン）は描けている。</t>
  </si>
  <si>
    <t>経営環境を分析したうえで、中期的な（３年～５年先の）目指す姿（ビジョン）を描けている。</t>
  </si>
  <si>
    <t>経営環境を分析したうえで、長期的な（５年～１０年先の）目指す姿（ビジョン）を描けている。</t>
  </si>
  <si>
    <t>経営環境を分析したうえで、既存領域だけではなく新規領域も含めた長期的な目指す姿（ビジョン）を描けている。</t>
  </si>
  <si>
    <t>経営戦略の策定</t>
  </si>
  <si>
    <t>目指す姿の実現のために経営戦略を定めていますか？
※経営戦略とは、将来の目指す姿を達成するための方策のこと。</t>
  </si>
  <si>
    <t>定めていない。</t>
  </si>
  <si>
    <t>これまでの経験をもとに、戦略を策定している。</t>
  </si>
  <si>
    <t>自社の強み・弱み、外部環境（市場動向や顧客ニーズなど）を把握したうえで、戦略を策定している。</t>
  </si>
  <si>
    <t>自社の強み・弱み、外部環境（市場動向や顧客ニーズなど）を把握したうえで、戦略を策定し、定期的に改善や見直しも実施している。</t>
  </si>
  <si>
    <t>自社の強み・弱み、外部環境（市場動向や顧客ニーズなど）を把握したうえで、戦略を策定し、改善や見直しはもちろん、デジタル化に関する戦略も策定している。</t>
  </si>
  <si>
    <t>経営計画の策定</t>
  </si>
  <si>
    <t>経営戦略にもとづいた経営計画を定めていますか？
※経営計画とは、単年度や複数年度にわたる具体的な売上高や利益などの数値目標や体制の整備などについての計画のこと。</t>
  </si>
  <si>
    <t>前年度の実績やこれまでの経験から、大まかな計画を立てている。</t>
  </si>
  <si>
    <t>経営戦略をもとに、単年度の経営計画を策定している。</t>
  </si>
  <si>
    <t>中期的な経営計画を策定しており、達成に向け、具体的な単年度のスケジュールなどに反映している。</t>
  </si>
  <si>
    <t>デジタル化に関する計画を含む中期的な経営計画を策定しており、具体的な単年度のスケジュールなどに反映している。</t>
  </si>
  <si>
    <t>ビジョンの共有</t>
  </si>
  <si>
    <t>目指す姿や経営戦略、経営計画などを発信し、全社的に共有していますか？</t>
  </si>
  <si>
    <t>発信していない。</t>
  </si>
  <si>
    <t>発信しているが、あまり共有されていない。</t>
  </si>
  <si>
    <t>経営者の持つビジョンが経営層（役員）までは共有されている。</t>
  </si>
  <si>
    <t>経営者の持つビジョンが、幹部社員（部門の長）までは共有されている。</t>
  </si>
  <si>
    <t>経営者の持つビジョンが、全社員に共有されており、全社員がよく理解している。</t>
  </si>
  <si>
    <t>経営指標の管理</t>
  </si>
  <si>
    <t>経営計画達成のために、指標や目標値を定め、進捗を管理していますか？</t>
  </si>
  <si>
    <t>指標や目標値を定めていない。</t>
  </si>
  <si>
    <t>指標や目標値を設定し、進捗を紙に記録し管理している。</t>
  </si>
  <si>
    <t>指標や目標値を設定し、各所にある数値やデータを手作業で集計し、管理している。</t>
  </si>
  <si>
    <t>指標や目標値を設定し、システム連携などにより数値を自動的に集計し、進捗が管理できる仕組みを構築している。</t>
  </si>
  <si>
    <t>指標や目標値を設定し、システム連携などにより数値を自動的に集計し、進捗を管理できる仕組みを構築している。また、当該数値をもとにＰＤＣＡサイクルを回している。</t>
  </si>
  <si>
    <t>管理体制</t>
  </si>
  <si>
    <t>新たな方針策定や問題発生時に柔軟かつ迅速に決断する体制を構築していますか？</t>
  </si>
  <si>
    <t>構築していない。</t>
  </si>
  <si>
    <t>経営層の一部で判断する体制である。</t>
  </si>
  <si>
    <t>トップダウン・ボトムアップで意見が言える体制を構築している。</t>
  </si>
  <si>
    <t>デジタル化の推進体制</t>
  </si>
  <si>
    <t>社内にデジタル化を統括し、推進する体制はありますか？</t>
  </si>
  <si>
    <t>推進する体制はない。</t>
  </si>
  <si>
    <t>一部の経営層（役員）または担当者が推進する役割を担っている。</t>
  </si>
  <si>
    <t>経営者や経営層（役員）がリーダーシップを発揮し、デジタル化を推進している。</t>
  </si>
  <si>
    <t>経営者や経営層（役員）がリーダーシップを発揮し、推進するとともに、専門の部署や専属の担当者も配置している。</t>
  </si>
  <si>
    <t>経営者や経営層（役員）が自ら推進するとともに、専門の部署・担当者も設置し、部門横断的なプロジェクトなどにより全社的に取り組む体制がある。</t>
  </si>
  <si>
    <t>投資の意思決定</t>
  </si>
  <si>
    <t>投資の意思決定（判断）の基準やルールは定めていますか？</t>
  </si>
  <si>
    <t>定めていないが、経営者や経営層（役員）は独自の判断基準を持っている。</t>
  </si>
  <si>
    <t>組織としての判断基準やルールを定めている。</t>
  </si>
  <si>
    <t>判断基準やルールを定めており、投資効果のモニタリングを行っている。</t>
  </si>
  <si>
    <t>情報セキュリティ体制</t>
  </si>
  <si>
    <t>行っていない。</t>
  </si>
  <si>
    <t>一部の社員を対象に、管理体制やルールなどについて教育を実施している。</t>
  </si>
  <si>
    <t>全社員を対象に、管理体制やルールなどについて教育を実施している。</t>
  </si>
  <si>
    <t>セキュリティ対策の担当者を配置し、継続的に事例共有するなどの教育を行っている。</t>
  </si>
  <si>
    <t>セキュリティ対策の担当者を配置し、継続的に事例共有するなどの教育を行っている。また、教育の記録やフォローアップまで実施している。</t>
  </si>
  <si>
    <t>情報セキュリティの仕組み</t>
  </si>
  <si>
    <t>業務に使用する全てのパソコン類にセキュリティソフトを入れている。</t>
  </si>
  <si>
    <t>取り扱う情報の重要度を見極めて、業務やシステムの利用環境に応じ、パスワード設定やアクセス制限などの具体的な対応策を定めている。</t>
  </si>
  <si>
    <t>デジタル人材の確保</t>
  </si>
  <si>
    <t>システム導入をする際にどの程度の作業まで自社の人材でカバーできますか？</t>
  </si>
  <si>
    <t>分からない。</t>
  </si>
  <si>
    <t>自社の人材ではカバーできず、システム開発ベンダーに任せている。</t>
  </si>
  <si>
    <t>システム開発ベンダーに自社のシステムに求める要件を伝えることができる。</t>
  </si>
  <si>
    <t>システムに求める要件に対するシステム開発ベンダーからの提案内容を理解し、適切な判断ができる。</t>
  </si>
  <si>
    <t>自社の人材が主導してシステム開発ベンダーなどに指示するなどし、システム導入を進めていくことができる。</t>
  </si>
  <si>
    <t>デジタル人材の採用・育成計画</t>
  </si>
  <si>
    <t>デジタル化を推進するために求める人材像や必要なスキル要件を定義していますか？</t>
  </si>
  <si>
    <t>定義していない。</t>
  </si>
  <si>
    <t>定義していないが、求める人材像や必要なスキルと要件を認識している。</t>
  </si>
  <si>
    <t>求める人材像や必要なスキルと要件を定義している。</t>
  </si>
  <si>
    <t>求める人材像や必要なスキルと要件を定義しており、採用計画や育成計画のいずれかに反映している。</t>
  </si>
  <si>
    <t>求める人材像や必要なスキルと要件を定義しており、採用計画と育成計画に反映している。</t>
  </si>
  <si>
    <t>デジタルスキルの把握と活用</t>
  </si>
  <si>
    <t>社員のデジタルスキルを可視化し、スキル情報を活用していますか？</t>
  </si>
  <si>
    <t>把握していない。</t>
  </si>
  <si>
    <t>概ね把握している。</t>
  </si>
  <si>
    <t>把握し、可視化している。</t>
  </si>
  <si>
    <t>把握・可視化し、配置に活用している。</t>
  </si>
  <si>
    <t>把握・可視化し、配置と能力開発などに活用している。</t>
  </si>
  <si>
    <t>デジタル人材の育成制度</t>
  </si>
  <si>
    <t>デジタル人材の育成に取り組んでいますか？
※デジタル人材とは、最新のデジタル技術を活用して、企業に新たな価値を生み出す人材のこと。</t>
  </si>
  <si>
    <t>意識的に取り組んでいない。</t>
  </si>
  <si>
    <t>実務を通じた育成が中心。</t>
  </si>
  <si>
    <t>一部の社員に社内・社外の研修やセミナーなどの機会を提供している。</t>
  </si>
  <si>
    <t>全社員に社内・社外の研修やセミナーの機会を提供するとともに、資格取得の奨励なども実施している。</t>
  </si>
  <si>
    <t>階層や職種に応じ、社内・社外の研修やセミナーの機会を用意するとともに、資格取得の奨励や人事制度との連携なども意識している。</t>
  </si>
  <si>
    <t>採用計画と外部連携</t>
  </si>
  <si>
    <t>取り組んでいない。</t>
  </si>
  <si>
    <t>自社に足りないデジタルスキルを把握し、採用・外部活用計画を立てている。</t>
  </si>
  <si>
    <t>自社に足りないデジタルスキルを把握し、採用・外部活用に取り組んでいる。</t>
  </si>
  <si>
    <t>自社に足りないデジタルスキルを有する人材を継続的に採用している。また、外部機関と継続的に協業や連携を行っている。</t>
  </si>
  <si>
    <t>企業文化・組織風土</t>
  </si>
  <si>
    <t>新規事業創発に取り組む企業文化や組織風土はありますか？</t>
  </si>
  <si>
    <t>意識したことがない。</t>
  </si>
  <si>
    <t>取り組んでいるが、経営者のみが行う文化・風土である。</t>
  </si>
  <si>
    <t>経営層（役員）や一部の幹部社員（部門の長）が取り組む文化・風土である。</t>
  </si>
  <si>
    <t>全社員が活発にアイデアの提言や挑戦できる風土が形成されている。</t>
  </si>
  <si>
    <t>全社員が活発に協議し、必要に応じ社外の知見やノウハウを積極的に取り入れている。また、失敗を恐れず挑戦できる風土が形成されている。</t>
  </si>
  <si>
    <t>顧客の声の共有・活用</t>
  </si>
  <si>
    <t>苦情・要望・ニーズなどの顧客の声を可視化し、活用していますか？</t>
  </si>
  <si>
    <t>活用していない。</t>
  </si>
  <si>
    <t>苦情・要望・ニーズなどの顧客の声をデータで蓄積し、可視化している。</t>
  </si>
  <si>
    <t>苦情・要望・ニーズなどの顧客の声をデータ化、蓄積、可視化しており、分析結果を新規商品開発や商品の改善に活用している。</t>
  </si>
  <si>
    <t>苦情・要望・ニーズなどの顧客の声をデータ化、蓄積、可視化しており、分析結果を新規事業の創発に活用している。</t>
  </si>
  <si>
    <t>先端技術情報の収集と活用</t>
  </si>
  <si>
    <t>デジタル技術の特徴や活用方法に関する情報収集を行い、新規事業創発に活用していますか？</t>
  </si>
  <si>
    <t>情報収集していない。</t>
  </si>
  <si>
    <t>情報を収集しているが、活用方法や事例などを全社的に共有する仕組みはない。</t>
  </si>
  <si>
    <t>情報収集を行い、活用方法や事例などを全社的に共有する仕組みがある。</t>
  </si>
  <si>
    <t>情報収集を行い、活用方法や事例などを全社的に共有し、新規商品開発や商品の改善に活用している。</t>
  </si>
  <si>
    <t>情報収集を行い、活用方法や事例などを全社的に共有し、新規事業の創発に活用している。</t>
  </si>
  <si>
    <t>オープンイノベーション</t>
  </si>
  <si>
    <t>社外リソース（産学官等）と連携し、新たな製品・サービスの開発に取り組んでいますか？</t>
  </si>
  <si>
    <t>外部機関と連携し、新製品・サービスを共同開発している。</t>
  </si>
  <si>
    <t>デジタルマーケティング</t>
  </si>
  <si>
    <t>デジタル技術を用いたマーケティングに取り組んでいますか？</t>
  </si>
  <si>
    <t>Web広告やSNSなどの自社に合った顧客獲得・育成手法を導入している。</t>
  </si>
  <si>
    <t>ターゲットとなる顧客像を設定し、効率的な顧客獲得を実現している。</t>
  </si>
  <si>
    <t>収集した顧客情報をもとに分析を行い、製品やサービスの改善活動に活用している。</t>
  </si>
  <si>
    <t>デジタルツール</t>
  </si>
  <si>
    <t>情報の分析と活用</t>
  </si>
  <si>
    <t>顧客情報や経営・現場情報などの情報をデータ化し、分析ツールを活用して経営や業務に役立てていますか？
※分析ツールとは、企業が持つデータを様々な観点で分析・見える化するソフトウェアのこと。</t>
  </si>
  <si>
    <t>情報を手動で収集し、紙で管理している。</t>
  </si>
  <si>
    <t>情報をエクセルなどに転記し、データで管理している。</t>
  </si>
  <si>
    <t>社内・社外の情報をデータ化し、分析ツールで分析している。</t>
  </si>
  <si>
    <t>コスト削減・業務効率化</t>
  </si>
  <si>
    <t>目的に応じたクラウドの活用ができていますか？
※クラウドとは、インターネットを介して提供される業務アプリケーション（経費精算、給与計算など）、システム開発用のインフラ。</t>
  </si>
  <si>
    <t>クラウドの活用を検討したことがない。</t>
  </si>
  <si>
    <t>クラウドファーストの考え方で検討を行い、多くの業務・部門で活用している。</t>
  </si>
  <si>
    <t>最先端技術・ツールの活用</t>
  </si>
  <si>
    <t>デジタルツールの導入に向けた準備に着手している。</t>
  </si>
  <si>
    <t>デジタルツールの試行導入や実証実験を行っている。</t>
  </si>
  <si>
    <t>デジタルツールを活用し、業務改善に役立てている。</t>
  </si>
  <si>
    <t>コミュニケーション方法</t>
  </si>
  <si>
    <t>グループウェアなどのデジタルツールを活用し、コミュニケーションをどのように行っていますか？</t>
  </si>
  <si>
    <t>紙や口頭が中心。</t>
  </si>
  <si>
    <t>グループウェアやチャットの導入に向けて、検討を始めている。</t>
  </si>
  <si>
    <t>一部の社員がグループウェアやチャットを活用している。</t>
  </si>
  <si>
    <t>一部の部署でグループウェアやチャットを活用している。</t>
  </si>
  <si>
    <t>全組織・全社員がグループウェアやチャットを活用している。</t>
  </si>
  <si>
    <t>テレワークによる働き方改革</t>
  </si>
  <si>
    <t>工場や対面業務等テレワークが不可能な社員を除き、テレワーク、リモート会議等、リモートで仕事ができる環境を整備・活用していますか？</t>
  </si>
  <si>
    <t>リモートで仕事できる環境は整備していない。</t>
  </si>
  <si>
    <t>Web会議システムに加え、自宅から社内ネットワークにアクセスする環境を構築している。</t>
  </si>
  <si>
    <t>社内で行う仕事のほとんどを在宅で実施できる環境を整備し、テレワークをしている社員の業務効率を確認・評価することができている。</t>
  </si>
  <si>
    <t>一部の人事業務をエクセルやデータベースで管理している。</t>
  </si>
  <si>
    <t>ほぼ全ての人事業務をエクセルや社内のデータベースで管理している。</t>
  </si>
  <si>
    <t>人事管理システムを導入し、採用から教育、評価、給与・人件費などの労務管理を一元管理している。</t>
  </si>
  <si>
    <t>人事管理システムを導入し、様々に活用するとともに、集約した人材データを人材育成、評価、人材配置などに活かしている。</t>
  </si>
  <si>
    <t>できていない。</t>
  </si>
  <si>
    <t>一部の資産をエクセルやデータベースで管理している。</t>
  </si>
  <si>
    <t>あらゆるモノをエクセルやデータベースで管理している。</t>
  </si>
  <si>
    <t>保有しているモノに関する情報をパッケージソフト等のシステムで一元管理し、定期的に棚卸を実施している。</t>
  </si>
  <si>
    <t>経理・会計業務をデジタル化していますか？</t>
  </si>
  <si>
    <t>一部の経理・会計情報に関して、エクセルやデータベースで管理している。</t>
  </si>
  <si>
    <t>あらゆる経理・会計情報をエクセルやデータベースで管理している。</t>
  </si>
  <si>
    <t>経理・会計管理に関するパッケージソフト等で一元管理している。また、適格請求書(インボイス）、電子帳簿保存法などの制度対応も見据えつつ、デジタル化を進めている。</t>
  </si>
  <si>
    <t>データ化された経理・会計情報を分析し、経営判断に活かしている。また、適格請求書(インボイス)、電子帳簿保存法などの制度対応も見据えつつ、デジタル化を進めている。</t>
  </si>
  <si>
    <t>作業手順の標準化</t>
  </si>
  <si>
    <t>作業手順の標準化は行っていますか？</t>
  </si>
  <si>
    <t>作業手順は、現場の担当者に任せている。</t>
  </si>
  <si>
    <t>作業手順は標準化できているが、文書化していない。</t>
  </si>
  <si>
    <t>作業手順を標準化し、文書化している。</t>
  </si>
  <si>
    <t>作業手順を標準化し、データ化によりいつでも検索・参照することができる。</t>
  </si>
  <si>
    <t>作業手順をデジタルツールにより可視化しており、タブレットなどで確認しながら作業を進めることができる。</t>
  </si>
  <si>
    <t>ペーパレス化</t>
  </si>
  <si>
    <t>書類のペーパレス化を推進していますか？</t>
  </si>
  <si>
    <t>書類はほぼ紙で作成・保管している。</t>
  </si>
  <si>
    <t>新しく作成する書類はワードやエクセルなどで作成しているが、原本を紙で保管している。</t>
  </si>
  <si>
    <t>新しく作成する書類はワードやエクセルなどで作成し、原本をデータで保管している。</t>
  </si>
  <si>
    <t>過去の書類も含め、データ化すべきものは原本をデータ化し、保管している。</t>
  </si>
  <si>
    <t>過去の書類も含め、データ化すべきものは原本をデータ化・保管し、必要な時に情報を検索・参照することができる。</t>
  </si>
  <si>
    <t>各設問の回答者数と構成比</t>
    <rPh sb="0" eb="3">
      <t>カクセツモン</t>
    </rPh>
    <rPh sb="4" eb="8">
      <t>カイトウシャスウ</t>
    </rPh>
    <rPh sb="9" eb="12">
      <t>コウセイヒ</t>
    </rPh>
    <phoneticPr fontId="2"/>
  </si>
  <si>
    <t>質問番号</t>
    <rPh sb="0" eb="4">
      <t>シツモンバンゴウ</t>
    </rPh>
    <phoneticPr fontId="1"/>
  </si>
  <si>
    <t>中分類</t>
    <rPh sb="0" eb="3">
      <t>チュウブンルイ</t>
    </rPh>
    <phoneticPr fontId="1"/>
  </si>
  <si>
    <t>回答
番号</t>
    <rPh sb="0" eb="2">
      <t>カイトウ</t>
    </rPh>
    <rPh sb="3" eb="5">
      <t>バンゴウ</t>
    </rPh>
    <phoneticPr fontId="2"/>
  </si>
  <si>
    <t>回答</t>
    <rPh sb="0" eb="2">
      <t>カイトウ</t>
    </rPh>
    <phoneticPr fontId="2"/>
  </si>
  <si>
    <t>経営戦略</t>
    <rPh sb="0" eb="2">
      <t>ケイエイ</t>
    </rPh>
    <rPh sb="2" eb="4">
      <t>センリャク</t>
    </rPh>
    <phoneticPr fontId="2"/>
  </si>
  <si>
    <t>組織体制と仕組み</t>
    <rPh sb="0" eb="2">
      <t>ソシキ</t>
    </rPh>
    <rPh sb="2" eb="4">
      <t>タイセイ</t>
    </rPh>
    <rPh sb="5" eb="7">
      <t>シク</t>
    </rPh>
    <phoneticPr fontId="2"/>
  </si>
  <si>
    <t>体制の構築を検討している。</t>
    <rPh sb="3" eb="5">
      <t>コウチク</t>
    </rPh>
    <phoneticPr fontId="2"/>
  </si>
  <si>
    <t>どの層からも意見が言える体制を構築している。</t>
    <rPh sb="15" eb="17">
      <t>コウチク</t>
    </rPh>
    <phoneticPr fontId="2"/>
  </si>
  <si>
    <t>判断基準やルールを定め、投資対効果のモニタリングを行い、ＰＤＣＡサイクルを回している。検証結果をもとに、必要に応じて投資をやめる判断も行える。</t>
    <rPh sb="52" eb="54">
      <t>ヒツヨウ</t>
    </rPh>
    <rPh sb="55" eb="56">
      <t>オウ</t>
    </rPh>
    <rPh sb="67" eb="68">
      <t>オコナ</t>
    </rPh>
    <phoneticPr fontId="2"/>
  </si>
  <si>
    <t>人によるセキュリティ上の脅威（ウィルス感染、不正アクセスなど）を回避する体制がありますか？</t>
    <rPh sb="0" eb="1">
      <t>ヒト</t>
    </rPh>
    <rPh sb="10" eb="11">
      <t>ジョウ</t>
    </rPh>
    <rPh sb="12" eb="14">
      <t>キョウイ</t>
    </rPh>
    <rPh sb="19" eb="21">
      <t>カンセン</t>
    </rPh>
    <rPh sb="22" eb="24">
      <t>フセイ</t>
    </rPh>
    <phoneticPr fontId="2"/>
  </si>
  <si>
    <t>人では回避できないセキュリティ上の脅威（ウィルス感染、不正アクセスなど）に対して、具体的な対策をしていますか？</t>
    <rPh sb="0" eb="1">
      <t>ヒト</t>
    </rPh>
    <rPh sb="3" eb="5">
      <t>カイヒ</t>
    </rPh>
    <rPh sb="15" eb="16">
      <t>ジョウ</t>
    </rPh>
    <rPh sb="17" eb="19">
      <t>キョウイ</t>
    </rPh>
    <rPh sb="24" eb="26">
      <t>カンセン</t>
    </rPh>
    <rPh sb="27" eb="29">
      <t>フセイ</t>
    </rPh>
    <rPh sb="37" eb="38">
      <t>タイ</t>
    </rPh>
    <rPh sb="41" eb="44">
      <t>グタイテキ</t>
    </rPh>
    <phoneticPr fontId="2"/>
  </si>
  <si>
    <t>情報セキュリティ体制を整備し、マニュアルを策定するなど、不測の事態に備えている。</t>
    <rPh sb="21" eb="23">
      <t>サクテイ</t>
    </rPh>
    <phoneticPr fontId="2"/>
  </si>
  <si>
    <t>自社専用のネットワークを設置するなど、外部からの不正アクセスを防ぐようなネットワーク設計を行っている。</t>
    <rPh sb="0" eb="2">
      <t>ジシャ</t>
    </rPh>
    <rPh sb="2" eb="4">
      <t>センヨウ</t>
    </rPh>
    <rPh sb="12" eb="14">
      <t>セッチ</t>
    </rPh>
    <rPh sb="19" eb="21">
      <t>ガイブ</t>
    </rPh>
    <rPh sb="24" eb="26">
      <t>フセイ</t>
    </rPh>
    <rPh sb="31" eb="32">
      <t>フセ</t>
    </rPh>
    <rPh sb="42" eb="44">
      <t>セッケイ</t>
    </rPh>
    <rPh sb="45" eb="46">
      <t>オコナ</t>
    </rPh>
    <phoneticPr fontId="2"/>
  </si>
  <si>
    <t>デジタル人材育成</t>
    <rPh sb="4" eb="6">
      <t>ジンザイ</t>
    </rPh>
    <rPh sb="6" eb="8">
      <t>イクセイ</t>
    </rPh>
    <phoneticPr fontId="2"/>
  </si>
  <si>
    <t>自社に足りないデジタルスキルを補うために、デジタル人材の採用や外部組織との連携に取り組んでいますか？</t>
    <rPh sb="15" eb="16">
      <t>オギナ</t>
    </rPh>
    <rPh sb="25" eb="27">
      <t>ジンザイ</t>
    </rPh>
    <rPh sb="28" eb="30">
      <t>サイヨウ</t>
    </rPh>
    <rPh sb="31" eb="33">
      <t>ガイブ</t>
    </rPh>
    <rPh sb="33" eb="35">
      <t>ソシキ</t>
    </rPh>
    <rPh sb="37" eb="39">
      <t>レンケイ</t>
    </rPh>
    <rPh sb="40" eb="41">
      <t>ト</t>
    </rPh>
    <rPh sb="42" eb="43">
      <t>ク</t>
    </rPh>
    <phoneticPr fontId="2"/>
  </si>
  <si>
    <t>取り組んでいない。</t>
    <rPh sb="0" eb="1">
      <t>ト</t>
    </rPh>
    <rPh sb="2" eb="3">
      <t>ク</t>
    </rPh>
    <phoneticPr fontId="2"/>
  </si>
  <si>
    <t>自社に足りないデジタルスキルは把握しているが、採用・外部活用は行っていない。</t>
    <rPh sb="0" eb="2">
      <t>ジシャ</t>
    </rPh>
    <rPh sb="3" eb="4">
      <t>タ</t>
    </rPh>
    <rPh sb="15" eb="17">
      <t>ハアク</t>
    </rPh>
    <rPh sb="23" eb="25">
      <t>サイヨウ</t>
    </rPh>
    <rPh sb="26" eb="28">
      <t>ガイブ</t>
    </rPh>
    <rPh sb="28" eb="30">
      <t>カツヨウ</t>
    </rPh>
    <rPh sb="31" eb="32">
      <t>オコナ</t>
    </rPh>
    <phoneticPr fontId="2"/>
  </si>
  <si>
    <t>新規事業創発</t>
    <rPh sb="0" eb="2">
      <t>シンキ</t>
    </rPh>
    <rPh sb="2" eb="4">
      <t>ジギョウ</t>
    </rPh>
    <rPh sb="4" eb="5">
      <t>ソウ</t>
    </rPh>
    <rPh sb="5" eb="6">
      <t>ハツ</t>
    </rPh>
    <phoneticPr fontId="2"/>
  </si>
  <si>
    <t>苦情・要望・ニーズなどの顧客の声を紙資料などで蓄積しているが、データ化していない。</t>
    <rPh sb="17" eb="18">
      <t>カミ</t>
    </rPh>
    <rPh sb="18" eb="20">
      <t>シリョウ</t>
    </rPh>
    <phoneticPr fontId="2"/>
  </si>
  <si>
    <t>取り組んでいない。必要性を感じていない。</t>
    <rPh sb="9" eb="12">
      <t>ヒツヨウセイ</t>
    </rPh>
    <rPh sb="13" eb="14">
      <t>カン</t>
    </rPh>
    <phoneticPr fontId="2"/>
  </si>
  <si>
    <t>セミナー等に参加し、連携事例や技術に関する情報を収集している。</t>
    <rPh sb="10" eb="12">
      <t>レンケイ</t>
    </rPh>
    <rPh sb="12" eb="14">
      <t>ジレイ</t>
    </rPh>
    <rPh sb="15" eb="17">
      <t>ギジュツ</t>
    </rPh>
    <rPh sb="18" eb="19">
      <t>カン</t>
    </rPh>
    <phoneticPr fontId="2"/>
  </si>
  <si>
    <t xml:space="preserve">新製品・サービスの共同開発に向けて、外部機関との協議を始めている。
</t>
    <rPh sb="9" eb="11">
      <t>キョウドウ</t>
    </rPh>
    <rPh sb="11" eb="13">
      <t>カイハツ</t>
    </rPh>
    <phoneticPr fontId="2"/>
  </si>
  <si>
    <t>取り組んでいないが、デジタルマーケティングに関する情報を収集している。</t>
    <rPh sb="22" eb="23">
      <t>カン</t>
    </rPh>
    <phoneticPr fontId="2"/>
  </si>
  <si>
    <t>データ化した情報をエクセルなどを用い手作業で分析を行っている。</t>
    <rPh sb="3" eb="4">
      <t>カ</t>
    </rPh>
    <phoneticPr fontId="2"/>
  </si>
  <si>
    <t>社内情報をデータ化し、分析ツールで分析している。</t>
    <rPh sb="0" eb="2">
      <t>シャナイ</t>
    </rPh>
    <phoneticPr fontId="2"/>
  </si>
  <si>
    <t>クラウドの活用を検討しているが、具体的な取組に至っていない。</t>
    <rPh sb="8" eb="10">
      <t>ケントウ</t>
    </rPh>
    <rPh sb="16" eb="19">
      <t>グタイテキ</t>
    </rPh>
    <rPh sb="20" eb="22">
      <t>トリクミ</t>
    </rPh>
    <rPh sb="23" eb="24">
      <t>イタ</t>
    </rPh>
    <phoneticPr fontId="2"/>
  </si>
  <si>
    <t>一部の業務・部門で、目的に応じたクラウドの活用を始めている。</t>
    <rPh sb="24" eb="25">
      <t>ハジ</t>
    </rPh>
    <phoneticPr fontId="2"/>
  </si>
  <si>
    <t>多くの業務・部門で、目的に応じたクラウドの活用を始めている。</t>
    <rPh sb="24" eb="25">
      <t>ハジ</t>
    </rPh>
    <phoneticPr fontId="2"/>
  </si>
  <si>
    <t>ＡＩ、ＲＰＡ、ＩｏＴなどのデジタルツールを活用し、業務の改善に役立てていますか？</t>
    <rPh sb="21" eb="23">
      <t>カツヨウ</t>
    </rPh>
    <phoneticPr fontId="2"/>
  </si>
  <si>
    <t>デジタルツールの活用を検討したことがない。</t>
    <rPh sb="8" eb="10">
      <t>カツヨウ</t>
    </rPh>
    <rPh sb="11" eb="13">
      <t>ケントウ</t>
    </rPh>
    <phoneticPr fontId="2"/>
  </si>
  <si>
    <t>デジタルツールに関する情報を収集している。</t>
    <rPh sb="8" eb="9">
      <t>カン</t>
    </rPh>
    <phoneticPr fontId="2"/>
  </si>
  <si>
    <t>Web会議システムを活用する程度にとどまっている。</t>
    <rPh sb="3" eb="5">
      <t>カイギ</t>
    </rPh>
    <rPh sb="10" eb="12">
      <t>カツヨウ</t>
    </rPh>
    <rPh sb="14" eb="16">
      <t>テイド</t>
    </rPh>
    <phoneticPr fontId="2"/>
  </si>
  <si>
    <t>Web会議システム、自宅から社内ネットワークにアクセスする環境の他、社内で行う仕事の大半を在宅で実施できる環境を整備している。</t>
    <rPh sb="32" eb="33">
      <t>ホカ</t>
    </rPh>
    <rPh sb="34" eb="36">
      <t>シャナイ</t>
    </rPh>
    <rPh sb="37" eb="38">
      <t>オコナ</t>
    </rPh>
    <rPh sb="39" eb="41">
      <t>シゴト</t>
    </rPh>
    <rPh sb="42" eb="44">
      <t>タイハン</t>
    </rPh>
    <rPh sb="45" eb="47">
      <t>ザイタク</t>
    </rPh>
    <rPh sb="48" eb="50">
      <t>ジッシ</t>
    </rPh>
    <phoneticPr fontId="2"/>
  </si>
  <si>
    <t>業務改革</t>
    <rPh sb="0" eb="2">
      <t>ギョウム</t>
    </rPh>
    <rPh sb="2" eb="4">
      <t>カイカク</t>
    </rPh>
    <phoneticPr fontId="2"/>
  </si>
  <si>
    <t>人的資源管理のデジタル化</t>
    <rPh sb="0" eb="2">
      <t>ジンテキ</t>
    </rPh>
    <rPh sb="2" eb="4">
      <t>シゲン</t>
    </rPh>
    <rPh sb="4" eb="6">
      <t>カンリ</t>
    </rPh>
    <rPh sb="11" eb="12">
      <t>カ</t>
    </rPh>
    <phoneticPr fontId="2"/>
  </si>
  <si>
    <t>人材管理などの人事業務に関してシステムやアプリケーションを活用していますか？</t>
    <rPh sb="0" eb="2">
      <t>ジンザイ</t>
    </rPh>
    <rPh sb="2" eb="4">
      <t>カンリ</t>
    </rPh>
    <rPh sb="7" eb="9">
      <t>ジンジ</t>
    </rPh>
    <rPh sb="9" eb="11">
      <t>ギョウム</t>
    </rPh>
    <rPh sb="12" eb="13">
      <t>カン</t>
    </rPh>
    <rPh sb="29" eb="31">
      <t>カツヨウ</t>
    </rPh>
    <phoneticPr fontId="2"/>
  </si>
  <si>
    <t>資産管理のデジタル化</t>
    <rPh sb="0" eb="2">
      <t>シサン</t>
    </rPh>
    <rPh sb="2" eb="4">
      <t>カンリ</t>
    </rPh>
    <rPh sb="9" eb="10">
      <t>カ</t>
    </rPh>
    <phoneticPr fontId="2"/>
  </si>
  <si>
    <t>社内で保持しているあらゆるモノ(設備、物品、在庫等)のデータを一元管理していますか？</t>
    <rPh sb="0" eb="2">
      <t>シャナイ</t>
    </rPh>
    <rPh sb="3" eb="5">
      <t>ホジ</t>
    </rPh>
    <rPh sb="16" eb="18">
      <t>セツビ</t>
    </rPh>
    <rPh sb="19" eb="21">
      <t>ブッピン</t>
    </rPh>
    <rPh sb="22" eb="24">
      <t>ザイコ</t>
    </rPh>
    <rPh sb="24" eb="25">
      <t>ナド</t>
    </rPh>
    <rPh sb="31" eb="33">
      <t>イチゲン</t>
    </rPh>
    <rPh sb="33" eb="35">
      <t>カンリ</t>
    </rPh>
    <phoneticPr fontId="2"/>
  </si>
  <si>
    <t>会計管理のデジタル化</t>
    <rPh sb="0" eb="2">
      <t>カイケイ</t>
    </rPh>
    <rPh sb="2" eb="4">
      <t>カンリ</t>
    </rPh>
    <phoneticPr fontId="2"/>
  </si>
  <si>
    <t>請求書や注文書などを紙で管理している。</t>
    <rPh sb="0" eb="3">
      <t>セイキュウショ</t>
    </rPh>
    <rPh sb="4" eb="7">
      <t>チュウモンショ</t>
    </rPh>
    <phoneticPr fontId="2"/>
  </si>
  <si>
    <t>スコア</t>
    <phoneticPr fontId="4"/>
  </si>
  <si>
    <t>人によるセキュリティ上の脅威（ウィルス感染、不正アクセスなど）を回避する体制がありますか？</t>
    <rPh sb="0" eb="1">
      <t>ヒト</t>
    </rPh>
    <rPh sb="10" eb="11">
      <t>ジョウ</t>
    </rPh>
    <rPh sb="12" eb="14">
      <t>キョウイ</t>
    </rPh>
    <rPh sb="19" eb="21">
      <t>カンセン</t>
    </rPh>
    <rPh sb="22" eb="24">
      <t>フセイ</t>
    </rPh>
    <phoneticPr fontId="4"/>
  </si>
  <si>
    <t>人では回避できないセキュリティ上の脅威（ウィルス感染、不正アクセスなど）に対して、具体的な対策をしていますか？</t>
    <rPh sb="0" eb="1">
      <t>ヒト</t>
    </rPh>
    <rPh sb="3" eb="5">
      <t>カイヒ</t>
    </rPh>
    <rPh sb="15" eb="16">
      <t>ジョウ</t>
    </rPh>
    <rPh sb="17" eb="19">
      <t>キョウイ</t>
    </rPh>
    <rPh sb="24" eb="26">
      <t>カンセン</t>
    </rPh>
    <rPh sb="27" eb="29">
      <t>フセイ</t>
    </rPh>
    <rPh sb="37" eb="38">
      <t>タイ</t>
    </rPh>
    <rPh sb="41" eb="44">
      <t>グタイテキ</t>
    </rPh>
    <phoneticPr fontId="4"/>
  </si>
  <si>
    <t>自社に足りないデジタルスキルを補うために、デジタル人材の採用や外部組織との連携に取り組んでいますか？</t>
    <rPh sb="15" eb="16">
      <t>オギナ</t>
    </rPh>
    <rPh sb="25" eb="27">
      <t>ジンザイ</t>
    </rPh>
    <rPh sb="28" eb="30">
      <t>サイヨウ</t>
    </rPh>
    <rPh sb="31" eb="33">
      <t>ガイブ</t>
    </rPh>
    <rPh sb="33" eb="35">
      <t>ソシキ</t>
    </rPh>
    <rPh sb="37" eb="39">
      <t>レンケイ</t>
    </rPh>
    <rPh sb="40" eb="41">
      <t>ト</t>
    </rPh>
    <rPh sb="42" eb="43">
      <t>ク</t>
    </rPh>
    <phoneticPr fontId="4"/>
  </si>
  <si>
    <t>ＡＩ、ＲＰＡ、ＩｏＴなどのデジタルツールを活用し、業務の改善に役立てていますか？</t>
    <rPh sb="21" eb="23">
      <t>カツヨウ</t>
    </rPh>
    <phoneticPr fontId="4"/>
  </si>
  <si>
    <t>人的資源管理のデジタル化</t>
    <rPh sb="0" eb="2">
      <t>ジンテキ</t>
    </rPh>
    <rPh sb="2" eb="4">
      <t>シゲン</t>
    </rPh>
    <rPh sb="4" eb="6">
      <t>カンリ</t>
    </rPh>
    <rPh sb="11" eb="12">
      <t>カ</t>
    </rPh>
    <phoneticPr fontId="4"/>
  </si>
  <si>
    <t>人材管理などの人事業務に関してシステムやアプリケーションを活用していますか？</t>
    <rPh sb="0" eb="2">
      <t>ジンザイ</t>
    </rPh>
    <rPh sb="2" eb="4">
      <t>カンリ</t>
    </rPh>
    <rPh sb="7" eb="9">
      <t>ジンジ</t>
    </rPh>
    <rPh sb="9" eb="11">
      <t>ギョウム</t>
    </rPh>
    <rPh sb="12" eb="13">
      <t>カン</t>
    </rPh>
    <rPh sb="29" eb="31">
      <t>カツヨウ</t>
    </rPh>
    <phoneticPr fontId="4"/>
  </si>
  <si>
    <t>資産管理のデジタル化</t>
    <rPh sb="0" eb="2">
      <t>シサン</t>
    </rPh>
    <rPh sb="2" eb="4">
      <t>カンリ</t>
    </rPh>
    <rPh sb="9" eb="10">
      <t>カ</t>
    </rPh>
    <phoneticPr fontId="4"/>
  </si>
  <si>
    <t>社内で保持しているあらゆるモノ(設備、物品、在庫等)のデータを一元管理していますか？</t>
    <rPh sb="0" eb="2">
      <t>シャナイ</t>
    </rPh>
    <rPh sb="3" eb="5">
      <t>ホジ</t>
    </rPh>
    <rPh sb="16" eb="18">
      <t>セツビ</t>
    </rPh>
    <rPh sb="19" eb="21">
      <t>ブッピン</t>
    </rPh>
    <rPh sb="22" eb="24">
      <t>ザイコ</t>
    </rPh>
    <rPh sb="24" eb="25">
      <t>ナド</t>
    </rPh>
    <rPh sb="31" eb="33">
      <t>イチゲン</t>
    </rPh>
    <rPh sb="33" eb="35">
      <t>カンリ</t>
    </rPh>
    <phoneticPr fontId="4"/>
  </si>
  <si>
    <t>会計管理のデジタル化</t>
    <rPh sb="0" eb="2">
      <t>カイケイ</t>
    </rPh>
    <rPh sb="2" eb="4">
      <t>カンリ</t>
    </rPh>
    <phoneticPr fontId="4"/>
  </si>
  <si>
    <t>カテゴリ小計</t>
    <rPh sb="4" eb="6">
      <t>ショウケイ</t>
    </rPh>
    <phoneticPr fontId="4"/>
  </si>
  <si>
    <t>カテゴリ</t>
    <phoneticPr fontId="4"/>
  </si>
  <si>
    <t>質問番号</t>
    <rPh sb="0" eb="4">
      <t>シツモンバンゴウ</t>
    </rPh>
    <phoneticPr fontId="4"/>
  </si>
  <si>
    <t>質問文</t>
    <rPh sb="0" eb="3">
      <t>シツモンブン</t>
    </rPh>
    <phoneticPr fontId="4"/>
  </si>
  <si>
    <t>中分類</t>
    <rPh sb="0" eb="3">
      <t>チュウブンルイ</t>
    </rPh>
    <phoneticPr fontId="4"/>
  </si>
  <si>
    <t>回答（プルダウンでご選択ください）</t>
    <rPh sb="0" eb="2">
      <t>カイトウ</t>
    </rPh>
    <rPh sb="10" eb="12">
      <t>センタク</t>
    </rPh>
    <phoneticPr fontId="4"/>
  </si>
  <si>
    <t>／600点</t>
    <rPh sb="4" eb="5">
      <t>テン</t>
    </rPh>
    <phoneticPr fontId="4"/>
  </si>
  <si>
    <t>　総合得点</t>
    <rPh sb="1" eb="5">
      <t>ソウゴウトクテン</t>
    </rPh>
    <phoneticPr fontId="4"/>
  </si>
  <si>
    <t>デジタル人材育成</t>
    <phoneticPr fontId="4"/>
  </si>
  <si>
    <t>新規事業創発</t>
    <phoneticPr fontId="4"/>
  </si>
  <si>
    <t>デジタルツール</t>
    <phoneticPr fontId="4"/>
  </si>
  <si>
    <t>業務改革</t>
    <phoneticPr fontId="4"/>
  </si>
  <si>
    <t>自社のスコア</t>
    <rPh sb="0" eb="2">
      <t>ジシャ</t>
    </rPh>
    <phoneticPr fontId="4"/>
  </si>
  <si>
    <t>標準スコア</t>
    <rPh sb="0" eb="2">
      <t>ヒョウジュン</t>
    </rPh>
    <phoneticPr fontId="4"/>
  </si>
  <si>
    <t>保有しているモノの入出庫情報が自動で反映され、常に最新の状況が確認できる。</t>
    <phoneticPr fontId="5"/>
  </si>
  <si>
    <t>診断日</t>
    <rPh sb="0" eb="3">
      <t>シンダンビ</t>
    </rPh>
    <phoneticPr fontId="4"/>
  </si>
  <si>
    <t>企業名</t>
    <rPh sb="0" eb="3">
      <t>キギョウメイ</t>
    </rPh>
    <phoneticPr fontId="4"/>
  </si>
  <si>
    <t>自社が置かれている経営環境下で、将来の目指す姿（ビジョン）を描けていますか？</t>
    <phoneticPr fontId="4"/>
  </si>
  <si>
    <t>新製品・サービスの共同開発に向けて、外部機関との試行プロジェクトに着手している。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</si>
</sst>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6">
    <font>
      <sz val="11"/>
      <color theme="1"/>
      <name val="Yu Gothic"/>
      <family val="2"/>
      <scheme val="minor"/>
    </font>
    <font>
      <sz val="11"/>
      <color rgb="FF9C0006"/>
      <name val="ＭＳ Ｐゴシック"/>
      <family val="2"/>
      <charset val="128"/>
    </font>
    <font>
      <sz val="11"/>
      <color rgb="FF9C5700"/>
      <name val="ＭＳ Ｐゴシック"/>
      <family val="2"/>
      <charset val="128"/>
    </font>
    <font>
      <sz val="11"/>
      <color theme="1"/>
      <name val="Yu Gothic"/>
      <family val="2"/>
      <charset val="128"/>
      <scheme val="minor"/>
    </font>
    <font>
      <sz val="6"/>
      <name val="Yu Gothic"/>
      <family val="3"/>
      <charset val="128"/>
      <scheme val="minor"/>
    </font>
    <font>
      <sz val="6"/>
      <name val="Yu Gothic"/>
      <family val="2"/>
      <charset val="128"/>
      <scheme val="minor"/>
    </font>
    <font>
      <sz val="11"/>
      <color theme="1"/>
      <name val="Meiryo UI"/>
      <family val="3"/>
      <charset val="128"/>
    </font>
    <font>
      <b/>
      <sz val="18"/>
      <color theme="0"/>
      <name val="Meiryo UI"/>
      <family val="3"/>
      <charset val="128"/>
    </font>
    <font>
      <b/>
      <sz val="11"/>
      <color theme="1"/>
      <name val="Meiryo UI"/>
      <family val="3"/>
      <charset val="128"/>
    </font>
    <font>
      <b/>
      <sz val="11"/>
      <color theme="1"/>
      <name val="Yu Gothic"/>
      <family val="3"/>
      <charset val="128"/>
      <scheme val="minor"/>
    </font>
    <font>
      <sz val="36"/>
      <color theme="1"/>
      <name val="Yu Gothic"/>
      <family val="3"/>
      <charset val="128"/>
      <scheme val="minor"/>
    </font>
    <font>
      <b/>
      <sz val="28"/>
      <color theme="1"/>
      <name val="Yu Gothic"/>
      <family val="3"/>
      <charset val="128"/>
      <scheme val="minor"/>
    </font>
    <font>
      <sz val="20"/>
      <color theme="1"/>
      <name val="Yu Gothic"/>
      <family val="3"/>
      <charset val="128"/>
      <scheme val="minor"/>
    </font>
    <font>
      <sz val="22"/>
      <color theme="1"/>
      <name val="Yu Gothic"/>
      <family val="3"/>
      <charset val="128"/>
      <scheme val="minor"/>
    </font>
    <font>
      <sz val="11"/>
      <color theme="0"/>
      <name val="Yu Gothic"/>
      <family val="2"/>
      <scheme val="minor"/>
    </font>
    <font>
      <sz val="11"/>
      <color theme="0"/>
      <name val="Yu Gothic"/>
      <family val="3"/>
      <charset val="128"/>
      <scheme val="minor"/>
    </font>
  </fonts>
  <fills count="1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rgb="FF7030A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CCCC"/>
        <bgColor indexed="64"/>
      </patternFill>
    </fill>
    <fill>
      <patternFill patternType="solid">
        <fgColor rgb="FFCC99FF"/>
        <bgColor indexed="64"/>
      </patternFill>
    </fill>
    <fill>
      <patternFill patternType="solid">
        <fgColor rgb="FFFFCC99"/>
        <bgColor indexed="64"/>
      </patternFill>
    </fill>
    <fill>
      <patternFill patternType="solid">
        <fgColor theme="7" tint="0.79998168889431442"/>
        <bgColor indexed="64"/>
      </patternFill>
    </fill>
  </fills>
  <borders count="23">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dotted">
        <color auto="1"/>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2">
    <xf numFmtId="0" fontId="0" fillId="0" borderId="0"/>
    <xf numFmtId="0" fontId="3" fillId="0" borderId="0">
      <alignment vertical="center"/>
    </xf>
  </cellStyleXfs>
  <cellXfs count="152">
    <xf numFmtId="0" fontId="0" fillId="0" borderId="0" xfId="0"/>
    <xf numFmtId="0" fontId="6" fillId="8" borderId="12" xfId="0" applyFont="1" applyFill="1" applyBorder="1" applyAlignment="1" applyProtection="1">
      <alignment vertical="center" wrapText="1"/>
      <protection locked="0"/>
    </xf>
    <xf numFmtId="0" fontId="6" fillId="8" borderId="13" xfId="0" applyFont="1" applyFill="1" applyBorder="1" applyAlignment="1" applyProtection="1">
      <alignment vertical="center" wrapText="1"/>
      <protection locked="0"/>
    </xf>
    <xf numFmtId="0" fontId="6" fillId="8" borderId="14" xfId="0" applyFont="1" applyFill="1" applyBorder="1" applyAlignment="1" applyProtection="1">
      <alignment vertical="center" wrapText="1"/>
      <protection locked="0"/>
    </xf>
    <xf numFmtId="0" fontId="6" fillId="9" borderId="12" xfId="0" applyFont="1" applyFill="1" applyBorder="1" applyAlignment="1" applyProtection="1">
      <alignment vertical="center" wrapText="1"/>
      <protection locked="0"/>
    </xf>
    <xf numFmtId="0" fontId="6" fillId="9" borderId="13" xfId="0" applyFont="1" applyFill="1" applyBorder="1" applyAlignment="1" applyProtection="1">
      <alignment vertical="center" wrapText="1"/>
      <protection locked="0"/>
    </xf>
    <xf numFmtId="0" fontId="6" fillId="9" borderId="14" xfId="0" applyFont="1" applyFill="1" applyBorder="1" applyAlignment="1" applyProtection="1">
      <alignment vertical="center" wrapText="1"/>
      <protection locked="0"/>
    </xf>
    <xf numFmtId="0" fontId="6" fillId="10" borderId="12" xfId="0" applyFont="1" applyFill="1" applyBorder="1" applyAlignment="1" applyProtection="1">
      <alignment vertical="center" wrapText="1"/>
      <protection locked="0"/>
    </xf>
    <xf numFmtId="0" fontId="6" fillId="10" borderId="13" xfId="0" applyFont="1" applyFill="1" applyBorder="1" applyAlignment="1" applyProtection="1">
      <alignment vertical="center" wrapText="1"/>
      <protection locked="0"/>
    </xf>
    <xf numFmtId="0" fontId="6" fillId="10" borderId="14" xfId="0" applyFont="1" applyFill="1" applyBorder="1" applyAlignment="1" applyProtection="1">
      <alignment vertical="center" wrapText="1"/>
      <protection locked="0"/>
    </xf>
    <xf numFmtId="0" fontId="6" fillId="13" borderId="12" xfId="0" applyFont="1" applyFill="1" applyBorder="1" applyAlignment="1" applyProtection="1">
      <alignment vertical="center" wrapText="1"/>
      <protection locked="0"/>
    </xf>
    <xf numFmtId="0" fontId="6" fillId="13" borderId="13" xfId="0" applyFont="1" applyFill="1" applyBorder="1" applyAlignment="1" applyProtection="1">
      <alignment vertical="center" wrapText="1"/>
      <protection locked="0"/>
    </xf>
    <xf numFmtId="0" fontId="6" fillId="13" borderId="14" xfId="0" applyFont="1" applyFill="1" applyBorder="1" applyAlignment="1" applyProtection="1">
      <alignment vertical="center" wrapText="1"/>
      <protection locked="0"/>
    </xf>
    <xf numFmtId="0" fontId="6" fillId="11" borderId="12" xfId="0" applyFont="1" applyFill="1" applyBorder="1" applyAlignment="1" applyProtection="1">
      <alignment vertical="center" wrapText="1"/>
      <protection locked="0"/>
    </xf>
    <xf numFmtId="0" fontId="6" fillId="11" borderId="13" xfId="0" applyFont="1" applyFill="1" applyBorder="1" applyAlignment="1" applyProtection="1">
      <alignment vertical="center" wrapText="1"/>
      <protection locked="0"/>
    </xf>
    <xf numFmtId="0" fontId="6" fillId="11" borderId="14" xfId="0" applyFont="1" applyFill="1" applyBorder="1" applyAlignment="1" applyProtection="1">
      <alignment vertical="center" wrapText="1"/>
      <protection locked="0"/>
    </xf>
    <xf numFmtId="0" fontId="6" fillId="12" borderId="12" xfId="0" applyFont="1" applyFill="1" applyBorder="1" applyAlignment="1" applyProtection="1">
      <alignment vertical="center" wrapText="1"/>
      <protection locked="0"/>
    </xf>
    <xf numFmtId="0" fontId="6" fillId="12" borderId="13" xfId="0" applyFont="1" applyFill="1" applyBorder="1" applyAlignment="1" applyProtection="1">
      <alignment vertical="center" wrapText="1"/>
      <protection locked="0"/>
    </xf>
    <xf numFmtId="0" fontId="6" fillId="12" borderId="14" xfId="0" applyFont="1" applyFill="1" applyBorder="1" applyAlignment="1" applyProtection="1">
      <alignment vertical="center" wrapText="1"/>
      <protection locked="0"/>
    </xf>
    <xf numFmtId="0" fontId="9"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0" fontId="6" fillId="8" borderId="12"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14" xfId="0" applyFont="1" applyFill="1" applyBorder="1" applyAlignment="1">
      <alignment horizontal="center" vertical="center"/>
    </xf>
    <xf numFmtId="0" fontId="6" fillId="8" borderId="11" xfId="0" applyFont="1" applyFill="1" applyBorder="1" applyAlignment="1">
      <alignment horizontal="center" vertical="center"/>
    </xf>
    <xf numFmtId="0" fontId="6" fillId="9" borderId="12" xfId="0" applyFont="1" applyFill="1" applyBorder="1" applyAlignment="1">
      <alignment horizontal="center" vertical="center"/>
    </xf>
    <xf numFmtId="0" fontId="6" fillId="9" borderId="13" xfId="0" applyFont="1" applyFill="1" applyBorder="1" applyAlignment="1">
      <alignment horizontal="center" vertical="center"/>
    </xf>
    <xf numFmtId="0" fontId="6" fillId="9" borderId="14" xfId="0" applyFont="1" applyFill="1" applyBorder="1" applyAlignment="1">
      <alignment horizontal="center" vertical="center"/>
    </xf>
    <xf numFmtId="0" fontId="6" fillId="10" borderId="12" xfId="0" applyFont="1" applyFill="1" applyBorder="1" applyAlignment="1">
      <alignment horizontal="center" vertical="center"/>
    </xf>
    <xf numFmtId="0" fontId="6" fillId="10" borderId="13" xfId="0" applyFont="1" applyFill="1" applyBorder="1" applyAlignment="1">
      <alignment horizontal="center" vertical="center"/>
    </xf>
    <xf numFmtId="0" fontId="6" fillId="10" borderId="14" xfId="0" applyFont="1" applyFill="1" applyBorder="1" applyAlignment="1">
      <alignment horizontal="center" vertical="center"/>
    </xf>
    <xf numFmtId="0" fontId="6" fillId="13" borderId="12" xfId="0" applyFont="1" applyFill="1" applyBorder="1" applyAlignment="1">
      <alignment horizontal="center" vertical="center"/>
    </xf>
    <xf numFmtId="0" fontId="6" fillId="13" borderId="13" xfId="0" applyFont="1" applyFill="1" applyBorder="1" applyAlignment="1">
      <alignment horizontal="center" vertical="center"/>
    </xf>
    <xf numFmtId="0" fontId="6" fillId="13" borderId="14" xfId="0" applyFont="1" applyFill="1" applyBorder="1" applyAlignment="1">
      <alignment horizontal="center" vertical="center"/>
    </xf>
    <xf numFmtId="0" fontId="6" fillId="11" borderId="12" xfId="0" applyFont="1" applyFill="1" applyBorder="1" applyAlignment="1">
      <alignment horizontal="center" vertical="center"/>
    </xf>
    <xf numFmtId="0" fontId="6" fillId="11" borderId="13" xfId="0" applyFont="1" applyFill="1" applyBorder="1" applyAlignment="1">
      <alignment horizontal="center" vertical="center"/>
    </xf>
    <xf numFmtId="0" fontId="6" fillId="11" borderId="14" xfId="0" applyFont="1" applyFill="1" applyBorder="1" applyAlignment="1">
      <alignment horizontal="center" vertical="center"/>
    </xf>
    <xf numFmtId="0" fontId="6" fillId="12" borderId="12" xfId="0" applyFont="1" applyFill="1" applyBorder="1" applyAlignment="1">
      <alignment horizontal="center" vertical="center"/>
    </xf>
    <xf numFmtId="0" fontId="6" fillId="12" borderId="13" xfId="0" applyFont="1" applyFill="1" applyBorder="1" applyAlignment="1">
      <alignment horizontal="center" vertical="center"/>
    </xf>
    <xf numFmtId="0" fontId="6" fillId="12" borderId="14" xfId="0" applyFont="1" applyFill="1" applyBorder="1" applyAlignment="1">
      <alignment horizontal="center" vertical="center"/>
    </xf>
    <xf numFmtId="0" fontId="0" fillId="0" borderId="15" xfId="0"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13" fillId="0" borderId="20" xfId="0" applyFont="1" applyBorder="1" applyAlignment="1">
      <alignment horizontal="center" vertical="center" wrapText="1"/>
    </xf>
    <xf numFmtId="0" fontId="13" fillId="0" borderId="21" xfId="0" applyFont="1" applyBorder="1" applyAlignment="1">
      <alignment horizontal="center" vertical="top" wrapText="1"/>
    </xf>
    <xf numFmtId="0" fontId="13" fillId="0" borderId="22" xfId="0" applyFont="1" applyBorder="1" applyAlignment="1">
      <alignment horizontal="center" vertical="top" wrapText="1"/>
    </xf>
    <xf numFmtId="0" fontId="0" fillId="0" borderId="0" xfId="0" applyAlignment="1">
      <alignment horizontal="left" vertical="center"/>
    </xf>
    <xf numFmtId="0" fontId="0" fillId="0" borderId="0" xfId="0" applyAlignment="1">
      <alignment vertical="top" wrapText="1"/>
    </xf>
    <xf numFmtId="0" fontId="8" fillId="0" borderId="1" xfId="0" applyFont="1" applyBorder="1" applyAlignment="1">
      <alignment horizontal="center" vertical="top" wrapText="1"/>
    </xf>
    <xf numFmtId="0" fontId="8" fillId="0" borderId="1" xfId="0" applyFont="1" applyBorder="1" applyAlignment="1">
      <alignment horizontal="center" vertical="center" wrapText="1"/>
    </xf>
    <xf numFmtId="0" fontId="8" fillId="0" borderId="5" xfId="0" applyFont="1" applyBorder="1" applyAlignment="1">
      <alignment horizontal="center"/>
    </xf>
    <xf numFmtId="0" fontId="6" fillId="8" borderId="12" xfId="0" applyFont="1" applyFill="1" applyBorder="1" applyAlignment="1">
      <alignment vertical="center" wrapText="1"/>
    </xf>
    <xf numFmtId="0" fontId="6" fillId="8" borderId="13" xfId="0" applyFont="1" applyFill="1" applyBorder="1" applyAlignment="1">
      <alignment vertical="center" wrapText="1"/>
    </xf>
    <xf numFmtId="0" fontId="6" fillId="8" borderId="14" xfId="0" applyFont="1" applyFill="1" applyBorder="1" applyAlignment="1">
      <alignment vertical="center" wrapText="1"/>
    </xf>
    <xf numFmtId="0" fontId="6" fillId="9" borderId="12" xfId="0" applyFont="1" applyFill="1" applyBorder="1" applyAlignment="1">
      <alignment vertical="center" wrapText="1"/>
    </xf>
    <xf numFmtId="0" fontId="6" fillId="9" borderId="13" xfId="0" applyFont="1" applyFill="1" applyBorder="1" applyAlignment="1">
      <alignment vertical="center" wrapText="1"/>
    </xf>
    <xf numFmtId="0" fontId="6" fillId="9" borderId="14" xfId="0" applyFont="1" applyFill="1" applyBorder="1" applyAlignment="1">
      <alignment vertical="center" wrapText="1"/>
    </xf>
    <xf numFmtId="0" fontId="6" fillId="10" borderId="12" xfId="0" applyFont="1" applyFill="1" applyBorder="1" applyAlignment="1">
      <alignment vertical="center" wrapText="1"/>
    </xf>
    <xf numFmtId="0" fontId="6" fillId="10" borderId="13" xfId="0" applyFont="1" applyFill="1" applyBorder="1" applyAlignment="1">
      <alignment vertical="center" wrapText="1"/>
    </xf>
    <xf numFmtId="0" fontId="6" fillId="10" borderId="14" xfId="0" applyFont="1" applyFill="1" applyBorder="1" applyAlignment="1">
      <alignment vertical="center" wrapText="1"/>
    </xf>
    <xf numFmtId="0" fontId="6" fillId="13" borderId="12" xfId="0" applyFont="1" applyFill="1" applyBorder="1" applyAlignment="1">
      <alignment vertical="center" wrapText="1"/>
    </xf>
    <xf numFmtId="0" fontId="6" fillId="13" borderId="13" xfId="0" applyFont="1" applyFill="1" applyBorder="1" applyAlignment="1">
      <alignment vertical="center" wrapText="1"/>
    </xf>
    <xf numFmtId="0" fontId="6" fillId="13" borderId="14" xfId="0" applyFont="1" applyFill="1" applyBorder="1" applyAlignment="1">
      <alignment vertical="center" wrapText="1"/>
    </xf>
    <xf numFmtId="0" fontId="6" fillId="11" borderId="12" xfId="0" applyFont="1" applyFill="1" applyBorder="1" applyAlignment="1">
      <alignment vertical="center" wrapText="1"/>
    </xf>
    <xf numFmtId="0" fontId="6" fillId="11" borderId="13" xfId="0" applyFont="1" applyFill="1" applyBorder="1" applyAlignment="1">
      <alignment vertical="center" wrapText="1"/>
    </xf>
    <xf numFmtId="0" fontId="6" fillId="11" borderId="14" xfId="0" applyFont="1" applyFill="1" applyBorder="1" applyAlignment="1">
      <alignment vertical="center" wrapText="1"/>
    </xf>
    <xf numFmtId="0" fontId="6" fillId="12" borderId="12" xfId="0" applyFont="1" applyFill="1" applyBorder="1" applyAlignment="1">
      <alignment vertical="center" wrapText="1"/>
    </xf>
    <xf numFmtId="0" fontId="6" fillId="12" borderId="13" xfId="0" applyFont="1" applyFill="1" applyBorder="1" applyAlignment="1">
      <alignment vertical="center" wrapText="1"/>
    </xf>
    <xf numFmtId="0" fontId="6" fillId="12" borderId="14" xfId="0" applyFont="1" applyFill="1" applyBorder="1" applyAlignment="1">
      <alignment vertical="center" wrapText="1"/>
    </xf>
    <xf numFmtId="0" fontId="6" fillId="8" borderId="12" xfId="0" applyFont="1" applyFill="1" applyBorder="1" applyAlignment="1">
      <alignment vertical="center"/>
    </xf>
    <xf numFmtId="0" fontId="6" fillId="8" borderId="13" xfId="0" applyFont="1" applyFill="1" applyBorder="1" applyAlignment="1">
      <alignment vertical="center"/>
    </xf>
    <xf numFmtId="0" fontId="6" fillId="8" borderId="14" xfId="0" applyFont="1" applyFill="1" applyBorder="1" applyAlignment="1">
      <alignment vertical="center"/>
    </xf>
    <xf numFmtId="0" fontId="6" fillId="9" borderId="12" xfId="0" applyFont="1" applyFill="1" applyBorder="1" applyAlignment="1">
      <alignment vertical="center"/>
    </xf>
    <xf numFmtId="0" fontId="6" fillId="9" borderId="13" xfId="0" applyFont="1" applyFill="1" applyBorder="1" applyAlignment="1">
      <alignment vertical="center"/>
    </xf>
    <xf numFmtId="0" fontId="6" fillId="9" borderId="14" xfId="0" applyFont="1" applyFill="1" applyBorder="1" applyAlignment="1">
      <alignment vertical="center"/>
    </xf>
    <xf numFmtId="0" fontId="6" fillId="10" borderId="12" xfId="0" applyFont="1" applyFill="1" applyBorder="1" applyAlignment="1">
      <alignment vertical="center"/>
    </xf>
    <xf numFmtId="0" fontId="6" fillId="10" borderId="13" xfId="0" applyFont="1" applyFill="1" applyBorder="1" applyAlignment="1">
      <alignment vertical="center"/>
    </xf>
    <xf numFmtId="0" fontId="6" fillId="10" borderId="14" xfId="0" applyFont="1" applyFill="1" applyBorder="1" applyAlignment="1">
      <alignment vertical="center"/>
    </xf>
    <xf numFmtId="0" fontId="6" fillId="13" borderId="12" xfId="0" applyFont="1" applyFill="1" applyBorder="1" applyAlignment="1">
      <alignment vertical="center"/>
    </xf>
    <xf numFmtId="0" fontId="6" fillId="13" borderId="13" xfId="0" applyFont="1" applyFill="1" applyBorder="1" applyAlignment="1">
      <alignment vertical="center"/>
    </xf>
    <xf numFmtId="0" fontId="6" fillId="13" borderId="14" xfId="0" applyFont="1" applyFill="1" applyBorder="1" applyAlignment="1">
      <alignment vertical="center"/>
    </xf>
    <xf numFmtId="0" fontId="6" fillId="11" borderId="12" xfId="0" applyFont="1" applyFill="1" applyBorder="1" applyAlignment="1">
      <alignment vertical="center"/>
    </xf>
    <xf numFmtId="0" fontId="6" fillId="11" borderId="13" xfId="0" applyFont="1" applyFill="1" applyBorder="1" applyAlignment="1">
      <alignment vertical="center"/>
    </xf>
    <xf numFmtId="0" fontId="6" fillId="11" borderId="14" xfId="0" applyFont="1" applyFill="1" applyBorder="1" applyAlignment="1">
      <alignment vertical="center"/>
    </xf>
    <xf numFmtId="0" fontId="6" fillId="12" borderId="12" xfId="0" applyFont="1" applyFill="1" applyBorder="1" applyAlignment="1">
      <alignment vertical="center"/>
    </xf>
    <xf numFmtId="0" fontId="6" fillId="12" borderId="13" xfId="0" applyFont="1" applyFill="1" applyBorder="1" applyAlignment="1">
      <alignment vertical="center"/>
    </xf>
    <xf numFmtId="0" fontId="6" fillId="12" borderId="14" xfId="0" applyFont="1" applyFill="1" applyBorder="1" applyAlignment="1">
      <alignment vertical="center"/>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9" fillId="0" borderId="15" xfId="0" applyFont="1" applyBorder="1" applyAlignment="1">
      <alignment horizontal="center" vertical="center" wrapText="1"/>
    </xf>
    <xf numFmtId="0" fontId="12" fillId="0" borderId="22"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1" fillId="0" borderId="18" xfId="0" applyFont="1" applyBorder="1" applyAlignment="1">
      <alignment horizontal="center" vertical="center"/>
    </xf>
    <xf numFmtId="0" fontId="11" fillId="0" borderId="16" xfId="0" applyFont="1" applyBorder="1" applyAlignment="1">
      <alignment horizontal="center" vertical="center"/>
    </xf>
    <xf numFmtId="0" fontId="11" fillId="0" borderId="4" xfId="0" applyFont="1" applyBorder="1" applyAlignment="1">
      <alignment horizontal="center" vertical="center"/>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19" xfId="0" applyFont="1" applyBorder="1" applyAlignment="1">
      <alignment horizontal="center" vertical="center"/>
    </xf>
    <xf numFmtId="0" fontId="10" fillId="0" borderId="3" xfId="0" applyFont="1" applyBorder="1" applyAlignment="1">
      <alignment horizontal="center" vertical="center"/>
    </xf>
    <xf numFmtId="0" fontId="10" fillId="0" borderId="18" xfId="0" applyFont="1" applyBorder="1" applyAlignment="1">
      <alignment horizontal="center" vertical="center"/>
    </xf>
    <xf numFmtId="0" fontId="10" fillId="0" borderId="4" xfId="0" applyFont="1"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14" fillId="0" borderId="0" xfId="0" applyFont="1" applyAlignment="1">
      <alignment horizontal="center" vertical="center" wrapText="1"/>
    </xf>
    <xf numFmtId="0" fontId="15" fillId="0" borderId="16" xfId="0" applyFont="1" applyBorder="1" applyAlignment="1">
      <alignment horizontal="center" vertical="center" wrapText="1"/>
    </xf>
    <xf numFmtId="0" fontId="9" fillId="0" borderId="1" xfId="0" applyFont="1" applyBorder="1" applyAlignment="1">
      <alignment horizontal="center" vertical="center"/>
    </xf>
    <xf numFmtId="0" fontId="0" fillId="14" borderId="1" xfId="0" applyFill="1" applyBorder="1" applyAlignment="1" applyProtection="1">
      <alignment horizontal="center" vertical="center" wrapText="1"/>
      <protection locked="0"/>
    </xf>
    <xf numFmtId="176" fontId="0" fillId="14" borderId="1" xfId="0" applyNumberFormat="1" applyFill="1" applyBorder="1" applyAlignment="1" applyProtection="1">
      <alignment horizontal="center" vertical="center" wrapText="1"/>
      <protection locked="0"/>
    </xf>
    <xf numFmtId="0" fontId="6" fillId="12" borderId="3" xfId="0" applyFont="1" applyFill="1" applyBorder="1" applyAlignment="1">
      <alignment horizontal="center" vertical="center"/>
    </xf>
    <xf numFmtId="0" fontId="6" fillId="12" borderId="4"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4"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6" fillId="10" borderId="4" xfId="0" applyFont="1" applyFill="1" applyBorder="1" applyAlignment="1">
      <alignment horizontal="center" vertical="center"/>
    </xf>
    <xf numFmtId="0" fontId="6" fillId="13" borderId="2" xfId="0" applyFont="1" applyFill="1" applyBorder="1" applyAlignment="1">
      <alignment horizontal="center" vertical="center"/>
    </xf>
    <xf numFmtId="0" fontId="6" fillId="13" borderId="3" xfId="0" applyFont="1" applyFill="1" applyBorder="1" applyAlignment="1">
      <alignment horizontal="center" vertical="center"/>
    </xf>
    <xf numFmtId="0" fontId="6" fillId="13" borderId="4" xfId="0" applyFont="1" applyFill="1" applyBorder="1" applyAlignment="1">
      <alignment horizontal="center" vertical="center"/>
    </xf>
    <xf numFmtId="0" fontId="6" fillId="11" borderId="2" xfId="0" applyFont="1" applyFill="1" applyBorder="1" applyAlignment="1">
      <alignment horizontal="center" vertical="center"/>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cellXfs>
  <cellStyles count="2">
    <cellStyle name="標準" xfId="0" builtinId="0"/>
    <cellStyle name="標準 5 2" xfId="1" xr:uid="{89A8808D-4404-4C96-B4FE-DADF69BE8E5F}"/>
  </cellStyles>
  <dxfs count="0"/>
  <tableStyles count="0" defaultTableStyle="TableStyleMedium2" defaultPivotStyle="PivotStyleLight16"/>
  <colors>
    <mruColors>
      <color rgb="FFCC99FF"/>
      <color rgb="FFFFCCCC"/>
      <color rgb="FFFFCC99"/>
      <color rgb="FFFFFFCC"/>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ja-JP" altLang="en-US" sz="2400"/>
              <a:t>診断結果</a:t>
            </a:r>
          </a:p>
        </c:rich>
      </c:tx>
      <c:layout>
        <c:manualLayout>
          <c:xMode val="edge"/>
          <c:yMode val="edge"/>
          <c:x val="4.0978245649854236E-2"/>
          <c:y val="1.6822324681904633E-2"/>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tx>
            <c:strRef>
              <c:f>堺DX診断!$D$36:$D$37</c:f>
              <c:strCache>
                <c:ptCount val="2"/>
                <c:pt idx="0">
                  <c:v>自社のスコア</c:v>
                </c:pt>
              </c:strCache>
            </c:strRef>
          </c:tx>
          <c:spPr>
            <a:ln w="28575" cap="rnd">
              <a:solidFill>
                <a:schemeClr val="accent1">
                  <a:lumMod val="75000"/>
                </a:schemeClr>
              </a:solidFill>
              <a:round/>
            </a:ln>
            <a:effectLst/>
          </c:spPr>
          <c:marker>
            <c:symbol val="circle"/>
            <c:size val="5"/>
            <c:spPr>
              <a:solidFill>
                <a:schemeClr val="accent1"/>
              </a:solidFill>
              <a:ln w="9525">
                <a:solidFill>
                  <a:schemeClr val="accent1">
                    <a:lumMod val="75000"/>
                  </a:schemeClr>
                </a:solidFill>
              </a:ln>
              <a:effectLst/>
            </c:spPr>
          </c:marker>
          <c:cat>
            <c:strRef>
              <c:f>堺DX診断!$B$38:$B$43</c:f>
              <c:strCache>
                <c:ptCount val="6"/>
                <c:pt idx="0">
                  <c:v>経営戦略</c:v>
                </c:pt>
                <c:pt idx="1">
                  <c:v>組織体制と仕組み</c:v>
                </c:pt>
                <c:pt idx="2">
                  <c:v>デジタル人材育成</c:v>
                </c:pt>
                <c:pt idx="3">
                  <c:v>新規事業創発</c:v>
                </c:pt>
                <c:pt idx="4">
                  <c:v>デジタルツール</c:v>
                </c:pt>
                <c:pt idx="5">
                  <c:v>業務改革</c:v>
                </c:pt>
              </c:strCache>
            </c:strRef>
          </c:cat>
          <c:val>
            <c:numRef>
              <c:f>堺DX診断!$D$38:$D$43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BD9-4EBF-A222-B5119708ACDA}"/>
            </c:ext>
          </c:extLst>
        </c:ser>
        <c:ser>
          <c:idx val="1"/>
          <c:order val="1"/>
          <c:tx>
            <c:strRef>
              <c:f>堺DX診断!$E$36:$E$37</c:f>
              <c:strCache>
                <c:ptCount val="2"/>
                <c:pt idx="0">
                  <c:v>標準スコア</c:v>
                </c:pt>
              </c:strCache>
            </c:strRef>
          </c:tx>
          <c:spPr>
            <a:ln w="28575" cap="rnd">
              <a:solidFill>
                <a:schemeClr val="accent2">
                  <a:lumMod val="40000"/>
                  <a:lumOff val="60000"/>
                </a:schemeClr>
              </a:solidFill>
              <a:round/>
            </a:ln>
            <a:effectLst/>
          </c:spPr>
          <c:marker>
            <c:symbol val="circle"/>
            <c:size val="5"/>
            <c:spPr>
              <a:solidFill>
                <a:schemeClr val="accent2"/>
              </a:solidFill>
              <a:ln w="9525">
                <a:solidFill>
                  <a:schemeClr val="accent2">
                    <a:lumMod val="40000"/>
                    <a:lumOff val="60000"/>
                  </a:schemeClr>
                </a:solidFill>
              </a:ln>
              <a:effectLst/>
            </c:spPr>
          </c:marker>
          <c:cat>
            <c:strRef>
              <c:f>堺DX診断!$B$38:$B$43</c:f>
              <c:strCache>
                <c:ptCount val="6"/>
                <c:pt idx="0">
                  <c:v>経営戦略</c:v>
                </c:pt>
                <c:pt idx="1">
                  <c:v>組織体制と仕組み</c:v>
                </c:pt>
                <c:pt idx="2">
                  <c:v>デジタル人材育成</c:v>
                </c:pt>
                <c:pt idx="3">
                  <c:v>新規事業創発</c:v>
                </c:pt>
                <c:pt idx="4">
                  <c:v>デジタルツール</c:v>
                </c:pt>
                <c:pt idx="5">
                  <c:v>業務改革</c:v>
                </c:pt>
              </c:strCache>
            </c:strRef>
          </c:cat>
          <c:val>
            <c:numRef>
              <c:f>堺DX診断!$E$38:$E$43</c:f>
              <c:numCache>
                <c:formatCode>General</c:formatCode>
                <c:ptCount val="6"/>
                <c:pt idx="0">
                  <c:v>60</c:v>
                </c:pt>
                <c:pt idx="1">
                  <c:v>60</c:v>
                </c:pt>
                <c:pt idx="2">
                  <c:v>60</c:v>
                </c:pt>
                <c:pt idx="3">
                  <c:v>60</c:v>
                </c:pt>
                <c:pt idx="4">
                  <c:v>60</c:v>
                </c:pt>
                <c:pt idx="5">
                  <c:v>60</c:v>
                </c:pt>
              </c:numCache>
            </c:numRef>
          </c:val>
          <c:extLst>
            <c:ext xmlns:c16="http://schemas.microsoft.com/office/drawing/2014/chart" uri="{C3380CC4-5D6E-409C-BE32-E72D297353CC}">
              <c16:uniqueId val="{00000001-7BD9-4EBF-A222-B5119708ACDA}"/>
            </c:ext>
          </c:extLst>
        </c:ser>
        <c:dLbls>
          <c:showLegendKey val="0"/>
          <c:showVal val="0"/>
          <c:showCatName val="0"/>
          <c:showSerName val="0"/>
          <c:showPercent val="0"/>
          <c:showBubbleSize val="0"/>
        </c:dLbls>
        <c:axId val="726348816"/>
        <c:axId val="726351440"/>
      </c:radarChart>
      <c:catAx>
        <c:axId val="72634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26351440"/>
        <c:crosses val="autoZero"/>
        <c:auto val="1"/>
        <c:lblAlgn val="ctr"/>
        <c:lblOffset val="100"/>
        <c:noMultiLvlLbl val="0"/>
      </c:catAx>
      <c:valAx>
        <c:axId val="7263514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26348816"/>
        <c:crosses val="autoZero"/>
        <c:crossBetween val="between"/>
      </c:valAx>
      <c:spPr>
        <a:noFill/>
        <a:ln>
          <a:noFill/>
        </a:ln>
        <a:effectLst/>
      </c:spPr>
    </c:plotArea>
    <c:legend>
      <c:legendPos val="r"/>
      <c:layout>
        <c:manualLayout>
          <c:xMode val="edge"/>
          <c:yMode val="edge"/>
          <c:x val="0.77399313964404226"/>
          <c:y val="0.32309173134173497"/>
          <c:w val="0.21549491336265733"/>
          <c:h val="0.293340280085083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xdr:colOff>
      <xdr:row>0</xdr:row>
      <xdr:rowOff>40822</xdr:rowOff>
    </xdr:from>
    <xdr:to>
      <xdr:col>3</xdr:col>
      <xdr:colOff>105535</xdr:colOff>
      <xdr:row>2</xdr:row>
      <xdr:rowOff>214576</xdr:rowOff>
    </xdr:to>
    <xdr:pic>
      <xdr:nvPicPr>
        <xdr:cNvPr id="7" name="図 6">
          <a:extLst>
            <a:ext uri="{FF2B5EF4-FFF2-40B4-BE49-F238E27FC236}">
              <a16:creationId xmlns:a16="http://schemas.microsoft.com/office/drawing/2014/main" id="{17F43546-07F4-4686-A729-154E0B94AAEF}"/>
            </a:ext>
          </a:extLst>
        </xdr:cNvPr>
        <xdr:cNvPicPr>
          <a:picLocks noChangeAspect="1"/>
        </xdr:cNvPicPr>
      </xdr:nvPicPr>
      <xdr:blipFill>
        <a:blip xmlns:r="http://schemas.openxmlformats.org/officeDocument/2006/relationships" r:embed="rId1"/>
        <a:stretch>
          <a:fillRect/>
        </a:stretch>
      </xdr:blipFill>
      <xdr:spPr>
        <a:xfrm>
          <a:off x="285750" y="40822"/>
          <a:ext cx="3285523" cy="663611"/>
        </a:xfrm>
        <a:prstGeom prst="rect">
          <a:avLst/>
        </a:prstGeom>
      </xdr:spPr>
    </xdr:pic>
    <xdr:clientData/>
  </xdr:twoCellAnchor>
  <xdr:twoCellAnchor>
    <xdr:from>
      <xdr:col>4</xdr:col>
      <xdr:colOff>145597</xdr:colOff>
      <xdr:row>35</xdr:row>
      <xdr:rowOff>107496</xdr:rowOff>
    </xdr:from>
    <xdr:to>
      <xdr:col>5</xdr:col>
      <xdr:colOff>363311</xdr:colOff>
      <xdr:row>48</xdr:row>
      <xdr:rowOff>234043</xdr:rowOff>
    </xdr:to>
    <xdr:graphicFrame macro="">
      <xdr:nvGraphicFramePr>
        <xdr:cNvPr id="3" name="グラフ 2">
          <a:extLst>
            <a:ext uri="{FF2B5EF4-FFF2-40B4-BE49-F238E27FC236}">
              <a16:creationId xmlns:a16="http://schemas.microsoft.com/office/drawing/2014/main" id="{794618BA-54EA-422B-BD03-58B931B46F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4DC58-E569-4318-AA9D-E1AC9F46E939}">
  <dimension ref="A1:G48"/>
  <sheetViews>
    <sheetView tabSelected="1" view="pageBreakPreview" zoomScale="85" zoomScaleNormal="70" zoomScaleSheetLayoutView="85" workbookViewId="0">
      <selection activeCell="E2" sqref="E2:E3"/>
    </sheetView>
  </sheetViews>
  <sheetFormatPr defaultRowHeight="18.75"/>
  <cols>
    <col min="1" max="1" width="8.125" style="44" customWidth="1"/>
    <col min="2" max="2" width="8.75" style="45" customWidth="1"/>
    <col min="3" max="3" width="25.375" style="50" customWidth="1"/>
    <col min="4" max="4" width="42.625" style="51" customWidth="1"/>
    <col min="5" max="5" width="83.5" style="44" customWidth="1"/>
    <col min="6" max="6" width="9" style="46"/>
    <col min="7" max="7" width="12.75" customWidth="1"/>
  </cols>
  <sheetData>
    <row r="1" spans="1:7" ht="19.5" thickBot="1">
      <c r="A1" s="93"/>
      <c r="B1" s="93"/>
      <c r="C1" s="93"/>
      <c r="D1" s="93"/>
      <c r="E1" s="19" t="s">
        <v>243</v>
      </c>
      <c r="F1" s="115" t="s">
        <v>242</v>
      </c>
      <c r="G1" s="115"/>
    </row>
    <row r="2" spans="1:7" ht="19.5" thickBot="1">
      <c r="A2" s="93"/>
      <c r="B2" s="93"/>
      <c r="C2" s="93"/>
      <c r="D2" s="93"/>
      <c r="E2" s="116"/>
      <c r="F2" s="117"/>
      <c r="G2" s="117"/>
    </row>
    <row r="3" spans="1:7" ht="19.5" thickBot="1">
      <c r="A3" s="94"/>
      <c r="B3" s="94"/>
      <c r="C3" s="94"/>
      <c r="D3" s="94"/>
      <c r="E3" s="116"/>
      <c r="F3" s="117"/>
      <c r="G3" s="117"/>
    </row>
    <row r="4" spans="1:7" ht="19.5" thickBot="1">
      <c r="A4" s="20" t="s">
        <v>228</v>
      </c>
      <c r="B4" s="21" t="s">
        <v>229</v>
      </c>
      <c r="C4" s="21" t="s">
        <v>231</v>
      </c>
      <c r="D4" s="52" t="s">
        <v>230</v>
      </c>
      <c r="E4" s="53" t="s">
        <v>232</v>
      </c>
      <c r="F4" s="21" t="s">
        <v>217</v>
      </c>
      <c r="G4" s="54" t="s">
        <v>227</v>
      </c>
    </row>
    <row r="5" spans="1:7" ht="36.75" customHeight="1">
      <c r="A5" s="120" t="s">
        <v>181</v>
      </c>
      <c r="B5" s="22">
        <v>1</v>
      </c>
      <c r="C5" s="73" t="s">
        <v>2</v>
      </c>
      <c r="D5" s="55" t="s">
        <v>244</v>
      </c>
      <c r="E5" s="1"/>
      <c r="F5" s="23">
        <f>_xlfn.XLOOKUP(E5, マスター!F:F, マスター!E:E, "") * 4</f>
        <v>0</v>
      </c>
      <c r="G5" s="137">
        <f>SUM(F5:F9)</f>
        <v>0</v>
      </c>
    </row>
    <row r="6" spans="1:7" ht="55.5" customHeight="1">
      <c r="A6" s="121"/>
      <c r="B6" s="24">
        <v>2</v>
      </c>
      <c r="C6" s="74" t="s">
        <v>9</v>
      </c>
      <c r="D6" s="56" t="s">
        <v>10</v>
      </c>
      <c r="E6" s="2"/>
      <c r="F6" s="25">
        <f>_xlfn.XLOOKUP(E6, マスター!F:F, マスター!E:E, "") * 4</f>
        <v>0</v>
      </c>
      <c r="G6" s="138"/>
    </row>
    <row r="7" spans="1:7" ht="76.5" customHeight="1">
      <c r="A7" s="121"/>
      <c r="B7" s="24">
        <v>3</v>
      </c>
      <c r="C7" s="74" t="s">
        <v>16</v>
      </c>
      <c r="D7" s="56" t="s">
        <v>17</v>
      </c>
      <c r="E7" s="2"/>
      <c r="F7" s="25">
        <f>_xlfn.XLOOKUP(E7, マスター!F:F, マスター!E:E, "") * 4</f>
        <v>0</v>
      </c>
      <c r="G7" s="138"/>
    </row>
    <row r="8" spans="1:7" ht="36.75" customHeight="1">
      <c r="A8" s="121"/>
      <c r="B8" s="24">
        <v>4</v>
      </c>
      <c r="C8" s="74" t="s">
        <v>22</v>
      </c>
      <c r="D8" s="56" t="s">
        <v>23</v>
      </c>
      <c r="E8" s="2"/>
      <c r="F8" s="25">
        <f>_xlfn.XLOOKUP(E8, マスター!F:F, マスター!E:E, "") * 4</f>
        <v>0</v>
      </c>
      <c r="G8" s="138"/>
    </row>
    <row r="9" spans="1:7" ht="36.75" customHeight="1" thickBot="1">
      <c r="A9" s="122"/>
      <c r="B9" s="26">
        <v>5</v>
      </c>
      <c r="C9" s="75" t="s">
        <v>29</v>
      </c>
      <c r="D9" s="57" t="s">
        <v>30</v>
      </c>
      <c r="E9" s="3"/>
      <c r="F9" s="27">
        <f>_xlfn.XLOOKUP(E9, マスター!F:F, マスター!E:E, "") * 4</f>
        <v>0</v>
      </c>
      <c r="G9" s="139"/>
    </row>
    <row r="10" spans="1:7" ht="36.75" customHeight="1">
      <c r="A10" s="123" t="s">
        <v>182</v>
      </c>
      <c r="B10" s="28">
        <v>6</v>
      </c>
      <c r="C10" s="76" t="s">
        <v>36</v>
      </c>
      <c r="D10" s="58" t="s">
        <v>37</v>
      </c>
      <c r="E10" s="4"/>
      <c r="F10" s="28">
        <f>_xlfn.XLOOKUP(E10, マスター!F:F, マスター!E:E, "") * 4</f>
        <v>0</v>
      </c>
      <c r="G10" s="140">
        <f>SUM(F10:F14)</f>
        <v>0</v>
      </c>
    </row>
    <row r="11" spans="1:7" ht="36.75" customHeight="1">
      <c r="A11" s="124"/>
      <c r="B11" s="29">
        <v>7</v>
      </c>
      <c r="C11" s="77" t="s">
        <v>41</v>
      </c>
      <c r="D11" s="59" t="s">
        <v>42</v>
      </c>
      <c r="E11" s="5"/>
      <c r="F11" s="29">
        <f>_xlfn.XLOOKUP(E11, マスター!F:F, マスター!E:E, "") * 4</f>
        <v>0</v>
      </c>
      <c r="G11" s="141"/>
    </row>
    <row r="12" spans="1:7" ht="36.75" customHeight="1">
      <c r="A12" s="124"/>
      <c r="B12" s="29">
        <v>8</v>
      </c>
      <c r="C12" s="77" t="s">
        <v>48</v>
      </c>
      <c r="D12" s="59" t="s">
        <v>49</v>
      </c>
      <c r="E12" s="5"/>
      <c r="F12" s="29">
        <f>_xlfn.XLOOKUP(E12, マスター!F:F, マスター!E:E, "") * 4</f>
        <v>0</v>
      </c>
      <c r="G12" s="141"/>
    </row>
    <row r="13" spans="1:7" ht="36.75" customHeight="1">
      <c r="A13" s="124"/>
      <c r="B13" s="29">
        <v>9</v>
      </c>
      <c r="C13" s="77" t="s">
        <v>53</v>
      </c>
      <c r="D13" s="59" t="s">
        <v>218</v>
      </c>
      <c r="E13" s="5"/>
      <c r="F13" s="29">
        <f>_xlfn.XLOOKUP(E13, マスター!F:F, マスター!E:E, "") * 4</f>
        <v>0</v>
      </c>
      <c r="G13" s="141"/>
    </row>
    <row r="14" spans="1:7" ht="55.5" customHeight="1" thickBot="1">
      <c r="A14" s="125"/>
      <c r="B14" s="30">
        <v>10</v>
      </c>
      <c r="C14" s="78" t="s">
        <v>59</v>
      </c>
      <c r="D14" s="60" t="s">
        <v>219</v>
      </c>
      <c r="E14" s="6"/>
      <c r="F14" s="30">
        <f>_xlfn.XLOOKUP(E14, マスター!F:F, マスター!E:E, "") * 4</f>
        <v>0</v>
      </c>
      <c r="G14" s="142"/>
    </row>
    <row r="15" spans="1:7" ht="36.75" customHeight="1">
      <c r="A15" s="126" t="s">
        <v>190</v>
      </c>
      <c r="B15" s="31">
        <v>11</v>
      </c>
      <c r="C15" s="79" t="s">
        <v>62</v>
      </c>
      <c r="D15" s="61" t="s">
        <v>63</v>
      </c>
      <c r="E15" s="7"/>
      <c r="F15" s="31">
        <f>_xlfn.XLOOKUP(E15, マスター!F:F, マスター!E:E, "") * 4</f>
        <v>0</v>
      </c>
      <c r="G15" s="143">
        <f>SUM(F15:F19)</f>
        <v>0</v>
      </c>
    </row>
    <row r="16" spans="1:7" ht="36.75" customHeight="1">
      <c r="A16" s="127"/>
      <c r="B16" s="32">
        <v>12</v>
      </c>
      <c r="C16" s="80" t="s">
        <v>69</v>
      </c>
      <c r="D16" s="62" t="s">
        <v>70</v>
      </c>
      <c r="E16" s="8"/>
      <c r="F16" s="32">
        <f>_xlfn.XLOOKUP(E16, マスター!F:F, マスター!E:E, "") * 4</f>
        <v>0</v>
      </c>
      <c r="G16" s="144"/>
    </row>
    <row r="17" spans="1:7" ht="36.75" customHeight="1">
      <c r="A17" s="127"/>
      <c r="B17" s="32">
        <v>13</v>
      </c>
      <c r="C17" s="80" t="s">
        <v>76</v>
      </c>
      <c r="D17" s="62" t="s">
        <v>77</v>
      </c>
      <c r="E17" s="8"/>
      <c r="F17" s="32">
        <f>_xlfn.XLOOKUP(E17, マスター!F:F, マスター!E:E, "") * 4</f>
        <v>0</v>
      </c>
      <c r="G17" s="144"/>
    </row>
    <row r="18" spans="1:7" ht="55.5" customHeight="1">
      <c r="A18" s="127"/>
      <c r="B18" s="32">
        <v>14</v>
      </c>
      <c r="C18" s="80" t="s">
        <v>83</v>
      </c>
      <c r="D18" s="62" t="s">
        <v>84</v>
      </c>
      <c r="E18" s="8"/>
      <c r="F18" s="32">
        <f>_xlfn.XLOOKUP(E18, マスター!F:F, マスター!E:E, "") * 4</f>
        <v>0</v>
      </c>
      <c r="G18" s="144"/>
    </row>
    <row r="19" spans="1:7" ht="36.75" customHeight="1" thickBot="1">
      <c r="A19" s="128"/>
      <c r="B19" s="33">
        <v>15</v>
      </c>
      <c r="C19" s="81" t="s">
        <v>90</v>
      </c>
      <c r="D19" s="63" t="s">
        <v>220</v>
      </c>
      <c r="E19" s="9"/>
      <c r="F19" s="33">
        <f>_xlfn.XLOOKUP(E19, マスター!F:F, マスター!E:E, "") * 4</f>
        <v>0</v>
      </c>
      <c r="G19" s="145"/>
    </row>
    <row r="20" spans="1:7" ht="36.75" customHeight="1">
      <c r="A20" s="129" t="s">
        <v>194</v>
      </c>
      <c r="B20" s="34">
        <v>16</v>
      </c>
      <c r="C20" s="82" t="s">
        <v>95</v>
      </c>
      <c r="D20" s="64" t="s">
        <v>96</v>
      </c>
      <c r="E20" s="10"/>
      <c r="F20" s="34">
        <f>_xlfn.XLOOKUP(E20, マスター!F:F, マスター!E:E, "") * 4</f>
        <v>0</v>
      </c>
      <c r="G20" s="146">
        <f>SUM(F20:F24)</f>
        <v>0</v>
      </c>
    </row>
    <row r="21" spans="1:7" ht="36.75" customHeight="1">
      <c r="A21" s="130"/>
      <c r="B21" s="35">
        <v>17</v>
      </c>
      <c r="C21" s="83" t="s">
        <v>102</v>
      </c>
      <c r="D21" s="65" t="s">
        <v>103</v>
      </c>
      <c r="E21" s="11"/>
      <c r="F21" s="35">
        <f>_xlfn.XLOOKUP(E21, マスター!F:F, マスター!E:E, "") * 4</f>
        <v>0</v>
      </c>
      <c r="G21" s="147"/>
    </row>
    <row r="22" spans="1:7" ht="36.75" customHeight="1">
      <c r="A22" s="130"/>
      <c r="B22" s="35">
        <v>18</v>
      </c>
      <c r="C22" s="83" t="s">
        <v>108</v>
      </c>
      <c r="D22" s="65" t="s">
        <v>109</v>
      </c>
      <c r="E22" s="11"/>
      <c r="F22" s="35">
        <f>_xlfn.XLOOKUP(E22, マスター!F:F, マスター!E:E, "") * 4</f>
        <v>0</v>
      </c>
      <c r="G22" s="147"/>
    </row>
    <row r="23" spans="1:7" ht="36.75" customHeight="1">
      <c r="A23" s="130"/>
      <c r="B23" s="35">
        <v>19</v>
      </c>
      <c r="C23" s="83" t="s">
        <v>115</v>
      </c>
      <c r="D23" s="65" t="s">
        <v>116</v>
      </c>
      <c r="E23" s="11"/>
      <c r="F23" s="35">
        <f>_xlfn.XLOOKUP(E23, マスター!F:F, マスター!E:E, "") * 4</f>
        <v>0</v>
      </c>
      <c r="G23" s="147"/>
    </row>
    <row r="24" spans="1:7" ht="36.75" customHeight="1" thickBot="1">
      <c r="A24" s="131"/>
      <c r="B24" s="36">
        <v>20</v>
      </c>
      <c r="C24" s="84" t="s">
        <v>118</v>
      </c>
      <c r="D24" s="66" t="s">
        <v>119</v>
      </c>
      <c r="E24" s="12"/>
      <c r="F24" s="36">
        <f>_xlfn.XLOOKUP(E24, マスター!F:F, マスター!E:E, "") * 4</f>
        <v>0</v>
      </c>
      <c r="G24" s="148"/>
    </row>
    <row r="25" spans="1:7" ht="77.25" customHeight="1">
      <c r="A25" s="132" t="s">
        <v>237</v>
      </c>
      <c r="B25" s="37">
        <v>21</v>
      </c>
      <c r="C25" s="85" t="s">
        <v>124</v>
      </c>
      <c r="D25" s="67" t="s">
        <v>125</v>
      </c>
      <c r="E25" s="13"/>
      <c r="F25" s="37">
        <f>_xlfn.XLOOKUP(E25, マスター!F:F, マスター!E:E, "") * 4</f>
        <v>0</v>
      </c>
      <c r="G25" s="149">
        <f>SUM(F25:F29)</f>
        <v>0</v>
      </c>
    </row>
    <row r="26" spans="1:7" ht="77.25" customHeight="1">
      <c r="A26" s="133"/>
      <c r="B26" s="38">
        <v>22</v>
      </c>
      <c r="C26" s="86" t="s">
        <v>129</v>
      </c>
      <c r="D26" s="68" t="s">
        <v>130</v>
      </c>
      <c r="E26" s="14"/>
      <c r="F26" s="38">
        <f>_xlfn.XLOOKUP(E26, マスター!F:F, マスター!E:E, "") * 4</f>
        <v>0</v>
      </c>
      <c r="G26" s="150"/>
    </row>
    <row r="27" spans="1:7" ht="36.75" customHeight="1">
      <c r="A27" s="133"/>
      <c r="B27" s="38">
        <v>23</v>
      </c>
      <c r="C27" s="86" t="s">
        <v>133</v>
      </c>
      <c r="D27" s="68" t="s">
        <v>221</v>
      </c>
      <c r="E27" s="14"/>
      <c r="F27" s="38">
        <f>_xlfn.XLOOKUP(E27, マスター!F:F, マスター!E:E, "") * 4</f>
        <v>0</v>
      </c>
      <c r="G27" s="150"/>
    </row>
    <row r="28" spans="1:7" ht="36.75" customHeight="1">
      <c r="A28" s="133"/>
      <c r="B28" s="38">
        <v>24</v>
      </c>
      <c r="C28" s="86" t="s">
        <v>137</v>
      </c>
      <c r="D28" s="68" t="s">
        <v>138</v>
      </c>
      <c r="E28" s="14"/>
      <c r="F28" s="38">
        <f>_xlfn.XLOOKUP(E28, マスター!F:F, マスター!E:E, "") * 4</f>
        <v>0</v>
      </c>
      <c r="G28" s="150"/>
    </row>
    <row r="29" spans="1:7" ht="55.5" customHeight="1" thickBot="1">
      <c r="A29" s="134"/>
      <c r="B29" s="39">
        <v>25</v>
      </c>
      <c r="C29" s="87" t="s">
        <v>144</v>
      </c>
      <c r="D29" s="69" t="s">
        <v>145</v>
      </c>
      <c r="E29" s="15"/>
      <c r="F29" s="39">
        <f>_xlfn.XLOOKUP(E29, マスター!F:F, マスター!E:E, "") * 4</f>
        <v>0</v>
      </c>
      <c r="G29" s="151"/>
    </row>
    <row r="30" spans="1:7" ht="36.75" customHeight="1">
      <c r="A30" s="135" t="s">
        <v>210</v>
      </c>
      <c r="B30" s="40">
        <v>26</v>
      </c>
      <c r="C30" s="88" t="s">
        <v>222</v>
      </c>
      <c r="D30" s="70" t="s">
        <v>223</v>
      </c>
      <c r="E30" s="16"/>
      <c r="F30" s="40">
        <f>_xlfn.XLOOKUP(E30, マスター!F:F, マスター!E:E, "") * 4</f>
        <v>0</v>
      </c>
      <c r="G30" s="118">
        <f>SUM(F30:F34)</f>
        <v>0</v>
      </c>
    </row>
    <row r="31" spans="1:7" ht="36.75" customHeight="1">
      <c r="A31" s="135"/>
      <c r="B31" s="41">
        <v>27</v>
      </c>
      <c r="C31" s="89" t="s">
        <v>224</v>
      </c>
      <c r="D31" s="71" t="s">
        <v>225</v>
      </c>
      <c r="E31" s="17"/>
      <c r="F31" s="41">
        <f>_xlfn.XLOOKUP(E31, マスター!F:F, マスター!E:E, "") * 4</f>
        <v>0</v>
      </c>
      <c r="G31" s="118"/>
    </row>
    <row r="32" spans="1:7" ht="36.75" customHeight="1">
      <c r="A32" s="135"/>
      <c r="B32" s="41">
        <v>28</v>
      </c>
      <c r="C32" s="89" t="s">
        <v>226</v>
      </c>
      <c r="D32" s="71" t="s">
        <v>157</v>
      </c>
      <c r="E32" s="17"/>
      <c r="F32" s="41">
        <f>_xlfn.XLOOKUP(E32, マスター!F:F, マスター!E:E, "") * 4</f>
        <v>0</v>
      </c>
      <c r="G32" s="118"/>
    </row>
    <row r="33" spans="1:7" ht="36.75" customHeight="1">
      <c r="A33" s="135"/>
      <c r="B33" s="41">
        <v>29</v>
      </c>
      <c r="C33" s="89" t="s">
        <v>162</v>
      </c>
      <c r="D33" s="71" t="s">
        <v>163</v>
      </c>
      <c r="E33" s="17"/>
      <c r="F33" s="41">
        <f>_xlfn.XLOOKUP(E33, マスター!F:F, マスター!E:E, "") * 4</f>
        <v>0</v>
      </c>
      <c r="G33" s="118"/>
    </row>
    <row r="34" spans="1:7" ht="36.75" customHeight="1" thickBot="1">
      <c r="A34" s="136"/>
      <c r="B34" s="42">
        <v>30</v>
      </c>
      <c r="C34" s="90" t="s">
        <v>169</v>
      </c>
      <c r="D34" s="72" t="s">
        <v>170</v>
      </c>
      <c r="E34" s="18"/>
      <c r="F34" s="42">
        <f>_xlfn.XLOOKUP(E34, マスター!F:F, マスター!E:E, "") * 4</f>
        <v>0</v>
      </c>
      <c r="G34" s="119"/>
    </row>
    <row r="35" spans="1:7">
      <c r="A35" s="95"/>
      <c r="B35" s="95"/>
      <c r="C35" s="95"/>
      <c r="D35" s="95"/>
      <c r="E35" s="95"/>
      <c r="F35" s="95"/>
      <c r="G35" s="43"/>
    </row>
    <row r="36" spans="1:7">
      <c r="B36" s="111"/>
      <c r="C36" s="111"/>
      <c r="D36" s="113" t="s">
        <v>239</v>
      </c>
      <c r="E36" s="93" t="s">
        <v>240</v>
      </c>
    </row>
    <row r="37" spans="1:7" ht="19.5" thickBot="1">
      <c r="B37" s="112"/>
      <c r="C37" s="112"/>
      <c r="D37" s="114"/>
      <c r="E37" s="93"/>
    </row>
    <row r="38" spans="1:7" ht="35.25">
      <c r="B38" s="98" t="s">
        <v>181</v>
      </c>
      <c r="C38" s="98"/>
      <c r="D38" s="47">
        <f>G5</f>
        <v>0</v>
      </c>
      <c r="E38" s="44">
        <v>60</v>
      </c>
    </row>
    <row r="39" spans="1:7" ht="35.25">
      <c r="B39" s="97" t="s">
        <v>182</v>
      </c>
      <c r="C39" s="97"/>
      <c r="D39" s="48">
        <f>G10</f>
        <v>0</v>
      </c>
      <c r="E39" s="44">
        <v>60</v>
      </c>
    </row>
    <row r="40" spans="1:7" ht="35.25">
      <c r="B40" s="97" t="s">
        <v>235</v>
      </c>
      <c r="C40" s="97"/>
      <c r="D40" s="48">
        <f>G15</f>
        <v>0</v>
      </c>
      <c r="E40" s="44">
        <v>60</v>
      </c>
    </row>
    <row r="41" spans="1:7" ht="35.25">
      <c r="B41" s="97" t="s">
        <v>236</v>
      </c>
      <c r="C41" s="97"/>
      <c r="D41" s="48">
        <f>G20</f>
        <v>0</v>
      </c>
      <c r="E41" s="44">
        <v>60</v>
      </c>
    </row>
    <row r="42" spans="1:7" ht="35.25">
      <c r="B42" s="97" t="s">
        <v>237</v>
      </c>
      <c r="C42" s="97"/>
      <c r="D42" s="48">
        <f>G25</f>
        <v>0</v>
      </c>
      <c r="E42" s="44">
        <v>60</v>
      </c>
    </row>
    <row r="43" spans="1:7" ht="36" thickBot="1">
      <c r="B43" s="96" t="s">
        <v>238</v>
      </c>
      <c r="C43" s="96"/>
      <c r="D43" s="49">
        <f>G30</f>
        <v>0</v>
      </c>
      <c r="E43" s="44">
        <v>60</v>
      </c>
    </row>
    <row r="44" spans="1:7" ht="19.5" customHeight="1">
      <c r="B44" s="99" t="s">
        <v>234</v>
      </c>
      <c r="C44" s="100"/>
      <c r="D44" s="101"/>
    </row>
    <row r="45" spans="1:7" ht="19.5" customHeight="1" thickBot="1">
      <c r="B45" s="102"/>
      <c r="C45" s="103"/>
      <c r="D45" s="104"/>
    </row>
    <row r="46" spans="1:7" ht="19.5" customHeight="1" thickBot="1">
      <c r="B46" s="105">
        <f>SUM(G5:G34)</f>
        <v>0</v>
      </c>
      <c r="C46" s="106"/>
      <c r="D46" s="91" t="s">
        <v>233</v>
      </c>
    </row>
    <row r="47" spans="1:7" ht="19.5" customHeight="1" thickBot="1">
      <c r="B47" s="107"/>
      <c r="C47" s="108"/>
      <c r="D47" s="92"/>
    </row>
    <row r="48" spans="1:7" ht="19.5" customHeight="1" thickBot="1">
      <c r="B48" s="109"/>
      <c r="C48" s="110"/>
      <c r="D48" s="92"/>
    </row>
  </sheetData>
  <sheetProtection algorithmName="SHA-512" hashValue="TfSgCF3nV5pNiyG7wyfAIbm+rL5t2EzRfBNb5Swhex8zbLkHoDXKJLNoajvJww0oOZIFaOgy030SsbLMUSkV1A==" saltValue="SWbrFSffl0FtDu9vCbIQ4w==" spinCount="100000" sheet="1" selectLockedCells="1"/>
  <mergeCells count="29">
    <mergeCell ref="F2:G3"/>
    <mergeCell ref="G30:G34"/>
    <mergeCell ref="A5:A9"/>
    <mergeCell ref="A10:A14"/>
    <mergeCell ref="A15:A19"/>
    <mergeCell ref="A20:A24"/>
    <mergeCell ref="A25:A29"/>
    <mergeCell ref="A30:A34"/>
    <mergeCell ref="G5:G9"/>
    <mergeCell ref="G10:G14"/>
    <mergeCell ref="G15:G19"/>
    <mergeCell ref="G20:G24"/>
    <mergeCell ref="G25:G29"/>
    <mergeCell ref="D46:D48"/>
    <mergeCell ref="A1:D3"/>
    <mergeCell ref="A35:F35"/>
    <mergeCell ref="B43:C43"/>
    <mergeCell ref="B42:C42"/>
    <mergeCell ref="B41:C41"/>
    <mergeCell ref="B40:C40"/>
    <mergeCell ref="B39:C39"/>
    <mergeCell ref="B38:C38"/>
    <mergeCell ref="B44:D45"/>
    <mergeCell ref="B46:C48"/>
    <mergeCell ref="B36:C37"/>
    <mergeCell ref="D36:D37"/>
    <mergeCell ref="E36:E37"/>
    <mergeCell ref="F1:G1"/>
    <mergeCell ref="E2:E3"/>
  </mergeCells>
  <phoneticPr fontId="4"/>
  <pageMargins left="0.7" right="0.7" top="0.75" bottom="0.75" header="0.3" footer="0.3"/>
  <pageSetup paperSize="9" scale="41" orientation="portrait" r:id="rId1"/>
  <drawing r:id="rId2"/>
  <extLst>
    <ext xmlns:x14="http://schemas.microsoft.com/office/spreadsheetml/2009/9/main" uri="{CCE6A557-97BC-4b89-ADB6-D9C93CAAB3DF}">
      <x14:dataValidations xmlns:xm="http://schemas.microsoft.com/office/excel/2006/main" count="30">
        <x14:dataValidation type="list" allowBlank="1" showInputMessage="1" showErrorMessage="1" xr:uid="{76168A6D-8511-4141-94B2-3B05023117AC}">
          <x14:formula1>
            <xm:f>マスター!$F$3:$F$7</xm:f>
          </x14:formula1>
          <xm:sqref>E5</xm:sqref>
        </x14:dataValidation>
        <x14:dataValidation type="list" allowBlank="1" showInputMessage="1" showErrorMessage="1" xr:uid="{03E07B9C-37EF-430E-8AF4-0258E1580558}">
          <x14:formula1>
            <xm:f>マスター!$F$8:$F$12</xm:f>
          </x14:formula1>
          <xm:sqref>E6</xm:sqref>
        </x14:dataValidation>
        <x14:dataValidation type="list" allowBlank="1" showInputMessage="1" showErrorMessage="1" xr:uid="{E77B45CF-893B-45AC-88AB-1D2985D89262}">
          <x14:formula1>
            <xm:f>マスター!$F$13:$F$17</xm:f>
          </x14:formula1>
          <xm:sqref>E7</xm:sqref>
        </x14:dataValidation>
        <x14:dataValidation type="list" allowBlank="1" showInputMessage="1" showErrorMessage="1" xr:uid="{BC4D0F02-A915-484B-B10A-374493837901}">
          <x14:formula1>
            <xm:f>マスター!$F$18:$F$22</xm:f>
          </x14:formula1>
          <xm:sqref>E8</xm:sqref>
        </x14:dataValidation>
        <x14:dataValidation type="list" allowBlank="1" showInputMessage="1" showErrorMessage="1" xr:uid="{11585FB2-67DB-4918-ACC8-1DD57A43DD6D}">
          <x14:formula1>
            <xm:f>マスター!$F$23:$F$27</xm:f>
          </x14:formula1>
          <xm:sqref>E9</xm:sqref>
        </x14:dataValidation>
        <x14:dataValidation type="list" allowBlank="1" showInputMessage="1" showErrorMessage="1" xr:uid="{31176812-DCD6-4AE1-97CD-9E0BF8655974}">
          <x14:formula1>
            <xm:f>マスター!$F$28:$F$32</xm:f>
          </x14:formula1>
          <xm:sqref>E10</xm:sqref>
        </x14:dataValidation>
        <x14:dataValidation type="list" allowBlank="1" showInputMessage="1" showErrorMessage="1" xr:uid="{1241836B-DC35-4087-8418-06C1F7E9390F}">
          <x14:formula1>
            <xm:f>マスター!$F$33:$F$37</xm:f>
          </x14:formula1>
          <xm:sqref>E11</xm:sqref>
        </x14:dataValidation>
        <x14:dataValidation type="list" allowBlank="1" showInputMessage="1" showErrorMessage="1" xr:uid="{0D6FA344-1C60-43AA-B77C-7F4BC057FAF6}">
          <x14:formula1>
            <xm:f>マスター!$F$38:$F$42</xm:f>
          </x14:formula1>
          <xm:sqref>E12</xm:sqref>
        </x14:dataValidation>
        <x14:dataValidation type="list" allowBlank="1" showInputMessage="1" showErrorMessage="1" xr:uid="{F966FE38-8304-44F3-BBA7-F041AEA75163}">
          <x14:formula1>
            <xm:f>マスター!$F$43:$F$47</xm:f>
          </x14:formula1>
          <xm:sqref>E13</xm:sqref>
        </x14:dataValidation>
        <x14:dataValidation type="list" allowBlank="1" showInputMessage="1" showErrorMessage="1" xr:uid="{550A4473-F897-46A7-B40B-1D365B56299F}">
          <x14:formula1>
            <xm:f>マスター!$F$48:$F$52</xm:f>
          </x14:formula1>
          <xm:sqref>E14</xm:sqref>
        </x14:dataValidation>
        <x14:dataValidation type="list" allowBlank="1" showInputMessage="1" showErrorMessage="1" xr:uid="{6247CDAC-4EFA-4813-BD0F-2D2B84D6B79F}">
          <x14:formula1>
            <xm:f>マスター!$F$53:$F$57</xm:f>
          </x14:formula1>
          <xm:sqref>E15</xm:sqref>
        </x14:dataValidation>
        <x14:dataValidation type="list" allowBlank="1" showInputMessage="1" showErrorMessage="1" xr:uid="{D6B9E135-BBC7-4E8D-B9F5-39734FDAF77F}">
          <x14:formula1>
            <xm:f>マスター!$F$58:$F$62</xm:f>
          </x14:formula1>
          <xm:sqref>E16</xm:sqref>
        </x14:dataValidation>
        <x14:dataValidation type="list" allowBlank="1" showInputMessage="1" showErrorMessage="1" xr:uid="{214B5B7F-2C5C-4008-9D47-286417EBD671}">
          <x14:formula1>
            <xm:f>マスター!$F$63:$F$67</xm:f>
          </x14:formula1>
          <xm:sqref>E17</xm:sqref>
        </x14:dataValidation>
        <x14:dataValidation type="list" allowBlank="1" showInputMessage="1" showErrorMessage="1" xr:uid="{5A2FA69F-4400-47FA-AD64-12A037DF9A63}">
          <x14:formula1>
            <xm:f>マスター!$F$68:$F$72</xm:f>
          </x14:formula1>
          <xm:sqref>E18</xm:sqref>
        </x14:dataValidation>
        <x14:dataValidation type="list" allowBlank="1" showInputMessage="1" showErrorMessage="1" xr:uid="{D84D40DC-F5D3-4569-8BBD-196C360939FB}">
          <x14:formula1>
            <xm:f>マスター!$F$73:$F$77</xm:f>
          </x14:formula1>
          <xm:sqref>E19</xm:sqref>
        </x14:dataValidation>
        <x14:dataValidation type="list" allowBlank="1" showInputMessage="1" showErrorMessage="1" xr:uid="{C5CEFE9F-BBF6-45C3-8C98-19695B66115C}">
          <x14:formula1>
            <xm:f>マスター!$F$78:$F$82</xm:f>
          </x14:formula1>
          <xm:sqref>E20</xm:sqref>
        </x14:dataValidation>
        <x14:dataValidation type="list" allowBlank="1" showInputMessage="1" showErrorMessage="1" xr:uid="{95BAA2F1-706B-446A-9C0A-D7D233F76E47}">
          <x14:formula1>
            <xm:f>マスター!$F$83:$F$87</xm:f>
          </x14:formula1>
          <xm:sqref>E21</xm:sqref>
        </x14:dataValidation>
        <x14:dataValidation type="list" allowBlank="1" showInputMessage="1" showErrorMessage="1" xr:uid="{07E51610-6CE9-4886-A7ED-1063DF9ED0FE}">
          <x14:formula1>
            <xm:f>マスター!$F$88:$F$92</xm:f>
          </x14:formula1>
          <xm:sqref>E22</xm:sqref>
        </x14:dataValidation>
        <x14:dataValidation type="list" allowBlank="1" showInputMessage="1" showErrorMessage="1" xr:uid="{67820D6E-FE7F-4045-A630-F9E6363B45B2}">
          <x14:formula1>
            <xm:f>マスター!$F$93:$F$97</xm:f>
          </x14:formula1>
          <xm:sqref>E23</xm:sqref>
        </x14:dataValidation>
        <x14:dataValidation type="list" allowBlank="1" showInputMessage="1" showErrorMessage="1" xr:uid="{7F7ECEB6-5FD4-4051-8F87-3DD4FBEC53B7}">
          <x14:formula1>
            <xm:f>マスター!$F$98:$F$102</xm:f>
          </x14:formula1>
          <xm:sqref>E24</xm:sqref>
        </x14:dataValidation>
        <x14:dataValidation type="list" allowBlank="1" showInputMessage="1" showErrorMessage="1" xr:uid="{A330E9D8-8F26-4EEB-9341-D86CFF6BBC2B}">
          <x14:formula1>
            <xm:f>マスター!$F$103:$F$107</xm:f>
          </x14:formula1>
          <xm:sqref>E25</xm:sqref>
        </x14:dataValidation>
        <x14:dataValidation type="list" allowBlank="1" showInputMessage="1" showErrorMessage="1" xr:uid="{2AE246E3-1309-45C9-A727-8FB9F100B17D}">
          <x14:formula1>
            <xm:f>マスター!$F$108:$F$112</xm:f>
          </x14:formula1>
          <xm:sqref>E26</xm:sqref>
        </x14:dataValidation>
        <x14:dataValidation type="list" allowBlank="1" showInputMessage="1" showErrorMessage="1" xr:uid="{4E1D7F09-9332-498F-B74F-AF0891B2CFDF}">
          <x14:formula1>
            <xm:f>マスター!$F$113:$F$117</xm:f>
          </x14:formula1>
          <xm:sqref>E27</xm:sqref>
        </x14:dataValidation>
        <x14:dataValidation type="list" allowBlank="1" showInputMessage="1" showErrorMessage="1" xr:uid="{27D39CEA-A7BE-4B9C-9ABD-6C8663E0F659}">
          <x14:formula1>
            <xm:f>マスター!$F$118:$F$122</xm:f>
          </x14:formula1>
          <xm:sqref>E28</xm:sqref>
        </x14:dataValidation>
        <x14:dataValidation type="list" allowBlank="1" showInputMessage="1" showErrorMessage="1" xr:uid="{FD68015A-D382-41ED-80C5-3C8769320079}">
          <x14:formula1>
            <xm:f>マスター!$F$123:$F$127</xm:f>
          </x14:formula1>
          <xm:sqref>E29</xm:sqref>
        </x14:dataValidation>
        <x14:dataValidation type="list" allowBlank="1" showInputMessage="1" showErrorMessage="1" xr:uid="{11F3A938-804F-42E3-863B-151A6D94AF0B}">
          <x14:formula1>
            <xm:f>マスター!$F$128:$F$132</xm:f>
          </x14:formula1>
          <xm:sqref>E30</xm:sqref>
        </x14:dataValidation>
        <x14:dataValidation type="list" allowBlank="1" showInputMessage="1" showErrorMessage="1" xr:uid="{1BD3A583-5CA4-48E4-8AD7-DA667E55B038}">
          <x14:formula1>
            <xm:f>マスター!$F$133:$F$137</xm:f>
          </x14:formula1>
          <xm:sqref>E31</xm:sqref>
        </x14:dataValidation>
        <x14:dataValidation type="list" allowBlank="1" showInputMessage="1" showErrorMessage="1" xr:uid="{FEBE36B0-42D8-412C-B650-6A0B5694AAB9}">
          <x14:formula1>
            <xm:f>マスター!$F$138:$F$142</xm:f>
          </x14:formula1>
          <xm:sqref>E32</xm:sqref>
        </x14:dataValidation>
        <x14:dataValidation type="list" allowBlank="1" showInputMessage="1" showErrorMessage="1" xr:uid="{910D9646-8D5D-45C7-887A-B4AE9C554EFF}">
          <x14:formula1>
            <xm:f>マスター!$F$143:$F$147</xm:f>
          </x14:formula1>
          <xm:sqref>E33</xm:sqref>
        </x14:dataValidation>
        <x14:dataValidation type="list" allowBlank="1" showInputMessage="1" showErrorMessage="1" xr:uid="{BC817BE2-08A2-4B96-91A5-4049CD0F4C34}">
          <x14:formula1>
            <xm:f>マスター!$F$148:$F$152</xm:f>
          </x14:formula1>
          <xm:sqref>E34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2"/>
  <sheetViews>
    <sheetView topLeftCell="A95" zoomScaleNormal="100" workbookViewId="0">
      <selection activeCell="F95" sqref="F95"/>
    </sheetView>
  </sheetViews>
  <sheetFormatPr defaultRowHeight="18.75"/>
  <sheetData>
    <row r="1" spans="1:6">
      <c r="A1" t="s">
        <v>176</v>
      </c>
    </row>
    <row r="2" spans="1:6">
      <c r="A2" t="s">
        <v>0</v>
      </c>
      <c r="B2" t="s">
        <v>177</v>
      </c>
      <c r="C2" t="s">
        <v>178</v>
      </c>
      <c r="D2" t="s">
        <v>1</v>
      </c>
      <c r="E2" t="s">
        <v>179</v>
      </c>
      <c r="F2" t="s">
        <v>180</v>
      </c>
    </row>
    <row r="3" spans="1:6">
      <c r="A3" t="s">
        <v>181</v>
      </c>
      <c r="B3">
        <v>1</v>
      </c>
      <c r="C3" t="s">
        <v>2</v>
      </c>
      <c r="D3" t="s">
        <v>3</v>
      </c>
      <c r="E3">
        <v>1</v>
      </c>
      <c r="F3" t="s">
        <v>4</v>
      </c>
    </row>
    <row r="4" spans="1:6">
      <c r="E4">
        <v>2</v>
      </c>
      <c r="F4" t="s">
        <v>5</v>
      </c>
    </row>
    <row r="5" spans="1:6">
      <c r="E5">
        <v>3</v>
      </c>
      <c r="F5" t="s">
        <v>6</v>
      </c>
    </row>
    <row r="6" spans="1:6">
      <c r="E6">
        <v>4</v>
      </c>
      <c r="F6" t="s">
        <v>7</v>
      </c>
    </row>
    <row r="7" spans="1:6">
      <c r="E7">
        <v>5</v>
      </c>
      <c r="F7" t="s">
        <v>8</v>
      </c>
    </row>
    <row r="8" spans="1:6">
      <c r="B8">
        <v>2</v>
      </c>
      <c r="C8" t="s">
        <v>9</v>
      </c>
      <c r="D8" t="s">
        <v>10</v>
      </c>
      <c r="E8">
        <v>1</v>
      </c>
      <c r="F8" t="s">
        <v>11</v>
      </c>
    </row>
    <row r="9" spans="1:6">
      <c r="E9">
        <v>2</v>
      </c>
      <c r="F9" t="s">
        <v>12</v>
      </c>
    </row>
    <row r="10" spans="1:6">
      <c r="E10">
        <v>3</v>
      </c>
      <c r="F10" t="s">
        <v>13</v>
      </c>
    </row>
    <row r="11" spans="1:6">
      <c r="E11">
        <v>4</v>
      </c>
      <c r="F11" t="s">
        <v>14</v>
      </c>
    </row>
    <row r="12" spans="1:6">
      <c r="E12">
        <v>5</v>
      </c>
      <c r="F12" t="s">
        <v>15</v>
      </c>
    </row>
    <row r="13" spans="1:6">
      <c r="B13">
        <v>3</v>
      </c>
      <c r="C13" t="s">
        <v>16</v>
      </c>
      <c r="D13" t="s">
        <v>17</v>
      </c>
      <c r="E13">
        <v>1</v>
      </c>
      <c r="F13" t="s">
        <v>11</v>
      </c>
    </row>
    <row r="14" spans="1:6">
      <c r="E14">
        <v>2</v>
      </c>
      <c r="F14" t="s">
        <v>18</v>
      </c>
    </row>
    <row r="15" spans="1:6">
      <c r="E15">
        <v>3</v>
      </c>
      <c r="F15" t="s">
        <v>19</v>
      </c>
    </row>
    <row r="16" spans="1:6">
      <c r="E16">
        <v>4</v>
      </c>
      <c r="F16" t="s">
        <v>20</v>
      </c>
    </row>
    <row r="17" spans="1:6">
      <c r="E17">
        <v>5</v>
      </c>
      <c r="F17" t="s">
        <v>21</v>
      </c>
    </row>
    <row r="18" spans="1:6">
      <c r="B18">
        <v>4</v>
      </c>
      <c r="C18" t="s">
        <v>22</v>
      </c>
      <c r="D18" t="s">
        <v>23</v>
      </c>
      <c r="E18">
        <v>1</v>
      </c>
      <c r="F18" t="s">
        <v>24</v>
      </c>
    </row>
    <row r="19" spans="1:6">
      <c r="E19">
        <v>2</v>
      </c>
      <c r="F19" t="s">
        <v>25</v>
      </c>
    </row>
    <row r="20" spans="1:6">
      <c r="E20">
        <v>3</v>
      </c>
      <c r="F20" t="s">
        <v>26</v>
      </c>
    </row>
    <row r="21" spans="1:6">
      <c r="E21">
        <v>4</v>
      </c>
      <c r="F21" t="s">
        <v>27</v>
      </c>
    </row>
    <row r="22" spans="1:6">
      <c r="E22">
        <v>5</v>
      </c>
      <c r="F22" t="s">
        <v>28</v>
      </c>
    </row>
    <row r="23" spans="1:6">
      <c r="B23">
        <v>5</v>
      </c>
      <c r="C23" t="s">
        <v>29</v>
      </c>
      <c r="D23" t="s">
        <v>30</v>
      </c>
      <c r="E23">
        <v>1</v>
      </c>
      <c r="F23" t="s">
        <v>31</v>
      </c>
    </row>
    <row r="24" spans="1:6">
      <c r="E24">
        <v>2</v>
      </c>
      <c r="F24" t="s">
        <v>32</v>
      </c>
    </row>
    <row r="25" spans="1:6">
      <c r="E25">
        <v>3</v>
      </c>
      <c r="F25" t="s">
        <v>33</v>
      </c>
    </row>
    <row r="26" spans="1:6">
      <c r="E26">
        <v>4</v>
      </c>
      <c r="F26" t="s">
        <v>34</v>
      </c>
    </row>
    <row r="27" spans="1:6">
      <c r="E27">
        <v>5</v>
      </c>
      <c r="F27" t="s">
        <v>35</v>
      </c>
    </row>
    <row r="28" spans="1:6">
      <c r="A28" t="s">
        <v>182</v>
      </c>
      <c r="B28">
        <v>6</v>
      </c>
      <c r="C28" t="s">
        <v>36</v>
      </c>
      <c r="D28" t="s">
        <v>37</v>
      </c>
      <c r="E28">
        <v>1</v>
      </c>
      <c r="F28" t="s">
        <v>38</v>
      </c>
    </row>
    <row r="29" spans="1:6">
      <c r="E29">
        <v>2</v>
      </c>
      <c r="F29" t="s">
        <v>183</v>
      </c>
    </row>
    <row r="30" spans="1:6">
      <c r="E30">
        <v>3</v>
      </c>
      <c r="F30" t="s">
        <v>39</v>
      </c>
    </row>
    <row r="31" spans="1:6">
      <c r="E31">
        <v>4</v>
      </c>
      <c r="F31" t="s">
        <v>40</v>
      </c>
    </row>
    <row r="32" spans="1:6">
      <c r="E32">
        <v>5</v>
      </c>
      <c r="F32" t="s">
        <v>184</v>
      </c>
    </row>
    <row r="33" spans="2:6">
      <c r="B33">
        <v>7</v>
      </c>
      <c r="C33" t="s">
        <v>41</v>
      </c>
      <c r="D33" t="s">
        <v>42</v>
      </c>
      <c r="E33">
        <v>1</v>
      </c>
      <c r="F33" t="s">
        <v>43</v>
      </c>
    </row>
    <row r="34" spans="2:6">
      <c r="E34">
        <v>2</v>
      </c>
      <c r="F34" t="s">
        <v>44</v>
      </c>
    </row>
    <row r="35" spans="2:6">
      <c r="E35">
        <v>3</v>
      </c>
      <c r="F35" t="s">
        <v>45</v>
      </c>
    </row>
    <row r="36" spans="2:6">
      <c r="E36">
        <v>4</v>
      </c>
      <c r="F36" t="s">
        <v>46</v>
      </c>
    </row>
    <row r="37" spans="2:6">
      <c r="E37">
        <v>5</v>
      </c>
      <c r="F37" t="s">
        <v>47</v>
      </c>
    </row>
    <row r="38" spans="2:6">
      <c r="B38">
        <v>8</v>
      </c>
      <c r="C38" t="s">
        <v>48</v>
      </c>
      <c r="D38" t="s">
        <v>49</v>
      </c>
      <c r="E38">
        <v>1</v>
      </c>
      <c r="F38" t="s">
        <v>11</v>
      </c>
    </row>
    <row r="39" spans="2:6">
      <c r="E39">
        <v>2</v>
      </c>
      <c r="F39" t="s">
        <v>50</v>
      </c>
    </row>
    <row r="40" spans="2:6">
      <c r="E40">
        <v>3</v>
      </c>
      <c r="F40" t="s">
        <v>51</v>
      </c>
    </row>
    <row r="41" spans="2:6">
      <c r="E41">
        <v>4</v>
      </c>
      <c r="F41" t="s">
        <v>52</v>
      </c>
    </row>
    <row r="42" spans="2:6">
      <c r="E42">
        <v>5</v>
      </c>
      <c r="F42" t="s">
        <v>185</v>
      </c>
    </row>
    <row r="43" spans="2:6">
      <c r="B43">
        <v>9</v>
      </c>
      <c r="C43" t="s">
        <v>53</v>
      </c>
      <c r="D43" t="s">
        <v>186</v>
      </c>
      <c r="E43">
        <v>1</v>
      </c>
      <c r="F43" t="s">
        <v>54</v>
      </c>
    </row>
    <row r="44" spans="2:6">
      <c r="E44">
        <v>2</v>
      </c>
      <c r="F44" t="s">
        <v>55</v>
      </c>
    </row>
    <row r="45" spans="2:6">
      <c r="E45">
        <v>3</v>
      </c>
      <c r="F45" t="s">
        <v>56</v>
      </c>
    </row>
    <row r="46" spans="2:6">
      <c r="E46">
        <v>4</v>
      </c>
      <c r="F46" t="s">
        <v>57</v>
      </c>
    </row>
    <row r="47" spans="2:6">
      <c r="E47">
        <v>5</v>
      </c>
      <c r="F47" t="s">
        <v>58</v>
      </c>
    </row>
    <row r="48" spans="2:6">
      <c r="B48">
        <v>10</v>
      </c>
      <c r="C48" t="s">
        <v>59</v>
      </c>
      <c r="D48" t="s">
        <v>187</v>
      </c>
      <c r="E48">
        <v>1</v>
      </c>
      <c r="F48" t="s">
        <v>54</v>
      </c>
    </row>
    <row r="49" spans="1:6">
      <c r="E49">
        <v>2</v>
      </c>
      <c r="F49" t="s">
        <v>60</v>
      </c>
    </row>
    <row r="50" spans="1:6">
      <c r="E50">
        <v>3</v>
      </c>
      <c r="F50" t="s">
        <v>188</v>
      </c>
    </row>
    <row r="51" spans="1:6">
      <c r="E51">
        <v>4</v>
      </c>
      <c r="F51" t="s">
        <v>61</v>
      </c>
    </row>
    <row r="52" spans="1:6">
      <c r="E52">
        <v>5</v>
      </c>
      <c r="F52" t="s">
        <v>189</v>
      </c>
    </row>
    <row r="53" spans="1:6">
      <c r="A53" t="s">
        <v>190</v>
      </c>
      <c r="B53">
        <v>11</v>
      </c>
      <c r="C53" t="s">
        <v>62</v>
      </c>
      <c r="D53" t="s">
        <v>63</v>
      </c>
      <c r="E53">
        <v>1</v>
      </c>
      <c r="F53" t="s">
        <v>64</v>
      </c>
    </row>
    <row r="54" spans="1:6">
      <c r="E54">
        <v>2</v>
      </c>
      <c r="F54" t="s">
        <v>65</v>
      </c>
    </row>
    <row r="55" spans="1:6">
      <c r="E55">
        <v>3</v>
      </c>
      <c r="F55" t="s">
        <v>66</v>
      </c>
    </row>
    <row r="56" spans="1:6">
      <c r="E56">
        <v>4</v>
      </c>
      <c r="F56" t="s">
        <v>67</v>
      </c>
    </row>
    <row r="57" spans="1:6">
      <c r="E57">
        <v>5</v>
      </c>
      <c r="F57" t="s">
        <v>68</v>
      </c>
    </row>
    <row r="58" spans="1:6">
      <c r="B58">
        <v>12</v>
      </c>
      <c r="C58" t="s">
        <v>69</v>
      </c>
      <c r="D58" t="s">
        <v>70</v>
      </c>
      <c r="E58">
        <v>1</v>
      </c>
      <c r="F58" t="s">
        <v>71</v>
      </c>
    </row>
    <row r="59" spans="1:6">
      <c r="E59">
        <v>2</v>
      </c>
      <c r="F59" t="s">
        <v>72</v>
      </c>
    </row>
    <row r="60" spans="1:6">
      <c r="E60">
        <v>3</v>
      </c>
      <c r="F60" t="s">
        <v>73</v>
      </c>
    </row>
    <row r="61" spans="1:6">
      <c r="E61">
        <v>4</v>
      </c>
      <c r="F61" t="s">
        <v>74</v>
      </c>
    </row>
    <row r="62" spans="1:6">
      <c r="E62">
        <v>5</v>
      </c>
      <c r="F62" t="s">
        <v>75</v>
      </c>
    </row>
    <row r="63" spans="1:6">
      <c r="B63">
        <v>13</v>
      </c>
      <c r="C63" t="s">
        <v>76</v>
      </c>
      <c r="D63" t="s">
        <v>77</v>
      </c>
      <c r="E63">
        <v>1</v>
      </c>
      <c r="F63" t="s">
        <v>78</v>
      </c>
    </row>
    <row r="64" spans="1:6">
      <c r="E64">
        <v>2</v>
      </c>
      <c r="F64" t="s">
        <v>79</v>
      </c>
    </row>
    <row r="65" spans="1:6">
      <c r="E65">
        <v>3</v>
      </c>
      <c r="F65" t="s">
        <v>80</v>
      </c>
    </row>
    <row r="66" spans="1:6">
      <c r="E66">
        <v>4</v>
      </c>
      <c r="F66" t="s">
        <v>81</v>
      </c>
    </row>
    <row r="67" spans="1:6">
      <c r="E67">
        <v>5</v>
      </c>
      <c r="F67" t="s">
        <v>82</v>
      </c>
    </row>
    <row r="68" spans="1:6">
      <c r="B68">
        <v>14</v>
      </c>
      <c r="C68" t="s">
        <v>83</v>
      </c>
      <c r="D68" t="s">
        <v>84</v>
      </c>
      <c r="E68">
        <v>1</v>
      </c>
      <c r="F68" t="s">
        <v>85</v>
      </c>
    </row>
    <row r="69" spans="1:6">
      <c r="E69">
        <v>2</v>
      </c>
      <c r="F69" t="s">
        <v>86</v>
      </c>
    </row>
    <row r="70" spans="1:6">
      <c r="E70">
        <v>3</v>
      </c>
      <c r="F70" t="s">
        <v>87</v>
      </c>
    </row>
    <row r="71" spans="1:6">
      <c r="E71">
        <v>4</v>
      </c>
      <c r="F71" t="s">
        <v>88</v>
      </c>
    </row>
    <row r="72" spans="1:6">
      <c r="E72">
        <v>5</v>
      </c>
      <c r="F72" t="s">
        <v>89</v>
      </c>
    </row>
    <row r="73" spans="1:6">
      <c r="B73">
        <v>15</v>
      </c>
      <c r="C73" t="s">
        <v>90</v>
      </c>
      <c r="D73" t="s">
        <v>191</v>
      </c>
      <c r="E73">
        <v>1</v>
      </c>
      <c r="F73" t="s">
        <v>192</v>
      </c>
    </row>
    <row r="74" spans="1:6">
      <c r="E74">
        <v>2</v>
      </c>
      <c r="F74" t="s">
        <v>193</v>
      </c>
    </row>
    <row r="75" spans="1:6">
      <c r="E75">
        <v>3</v>
      </c>
      <c r="F75" t="s">
        <v>92</v>
      </c>
    </row>
    <row r="76" spans="1:6">
      <c r="E76">
        <v>4</v>
      </c>
      <c r="F76" t="s">
        <v>93</v>
      </c>
    </row>
    <row r="77" spans="1:6">
      <c r="E77">
        <v>5</v>
      </c>
      <c r="F77" t="s">
        <v>94</v>
      </c>
    </row>
    <row r="78" spans="1:6">
      <c r="A78" t="s">
        <v>194</v>
      </c>
      <c r="B78">
        <v>16</v>
      </c>
      <c r="C78" t="s">
        <v>95</v>
      </c>
      <c r="D78" t="s">
        <v>96</v>
      </c>
      <c r="E78">
        <v>1</v>
      </c>
      <c r="F78" t="s">
        <v>97</v>
      </c>
    </row>
    <row r="79" spans="1:6">
      <c r="E79">
        <v>2</v>
      </c>
      <c r="F79" t="s">
        <v>98</v>
      </c>
    </row>
    <row r="80" spans="1:6">
      <c r="E80">
        <v>3</v>
      </c>
      <c r="F80" t="s">
        <v>99</v>
      </c>
    </row>
    <row r="81" spans="2:6">
      <c r="E81">
        <v>4</v>
      </c>
      <c r="F81" t="s">
        <v>100</v>
      </c>
    </row>
    <row r="82" spans="2:6">
      <c r="E82">
        <v>5</v>
      </c>
      <c r="F82" t="s">
        <v>101</v>
      </c>
    </row>
    <row r="83" spans="2:6">
      <c r="B83">
        <v>17</v>
      </c>
      <c r="C83" t="s">
        <v>102</v>
      </c>
      <c r="D83" t="s">
        <v>103</v>
      </c>
      <c r="E83">
        <v>1</v>
      </c>
      <c r="F83" t="s">
        <v>104</v>
      </c>
    </row>
    <row r="84" spans="2:6">
      <c r="E84">
        <v>2</v>
      </c>
      <c r="F84" t="s">
        <v>195</v>
      </c>
    </row>
    <row r="85" spans="2:6">
      <c r="E85">
        <v>3</v>
      </c>
      <c r="F85" t="s">
        <v>105</v>
      </c>
    </row>
    <row r="86" spans="2:6">
      <c r="E86">
        <v>4</v>
      </c>
      <c r="F86" t="s">
        <v>106</v>
      </c>
    </row>
    <row r="87" spans="2:6">
      <c r="E87">
        <v>5</v>
      </c>
      <c r="F87" t="s">
        <v>107</v>
      </c>
    </row>
    <row r="88" spans="2:6">
      <c r="B88">
        <v>18</v>
      </c>
      <c r="C88" t="s">
        <v>108</v>
      </c>
      <c r="D88" t="s">
        <v>109</v>
      </c>
      <c r="E88">
        <v>1</v>
      </c>
      <c r="F88" t="s">
        <v>110</v>
      </c>
    </row>
    <row r="89" spans="2:6">
      <c r="E89">
        <v>2</v>
      </c>
      <c r="F89" t="s">
        <v>111</v>
      </c>
    </row>
    <row r="90" spans="2:6">
      <c r="E90">
        <v>3</v>
      </c>
      <c r="F90" t="s">
        <v>112</v>
      </c>
    </row>
    <row r="91" spans="2:6">
      <c r="E91">
        <v>4</v>
      </c>
      <c r="F91" t="s">
        <v>113</v>
      </c>
    </row>
    <row r="92" spans="2:6">
      <c r="E92">
        <v>5</v>
      </c>
      <c r="F92" t="s">
        <v>114</v>
      </c>
    </row>
    <row r="93" spans="2:6">
      <c r="B93">
        <v>19</v>
      </c>
      <c r="C93" t="s">
        <v>115</v>
      </c>
      <c r="D93" t="s">
        <v>116</v>
      </c>
      <c r="E93">
        <v>1</v>
      </c>
      <c r="F93" t="s">
        <v>196</v>
      </c>
    </row>
    <row r="94" spans="2:6">
      <c r="E94">
        <v>2</v>
      </c>
      <c r="F94" t="s">
        <v>197</v>
      </c>
    </row>
    <row r="95" spans="2:6">
      <c r="E95">
        <v>3</v>
      </c>
      <c r="F95" t="s">
        <v>198</v>
      </c>
    </row>
    <row r="96" spans="2:6">
      <c r="E96">
        <v>4</v>
      </c>
      <c r="F96" t="s">
        <v>245</v>
      </c>
    </row>
    <row r="97" spans="1:6">
      <c r="E97">
        <v>5</v>
      </c>
      <c r="F97" t="s">
        <v>117</v>
      </c>
    </row>
    <row r="98" spans="1:6">
      <c r="B98">
        <v>20</v>
      </c>
      <c r="C98" t="s">
        <v>118</v>
      </c>
      <c r="D98" t="s">
        <v>119</v>
      </c>
      <c r="E98">
        <v>1</v>
      </c>
      <c r="F98" t="s">
        <v>91</v>
      </c>
    </row>
    <row r="99" spans="1:6">
      <c r="E99">
        <v>2</v>
      </c>
      <c r="F99" t="s">
        <v>199</v>
      </c>
    </row>
    <row r="100" spans="1:6">
      <c r="E100">
        <v>3</v>
      </c>
      <c r="F100" t="s">
        <v>120</v>
      </c>
    </row>
    <row r="101" spans="1:6">
      <c r="E101">
        <v>4</v>
      </c>
      <c r="F101" t="s">
        <v>121</v>
      </c>
    </row>
    <row r="102" spans="1:6">
      <c r="E102">
        <v>5</v>
      </c>
      <c r="F102" t="s">
        <v>122</v>
      </c>
    </row>
    <row r="103" spans="1:6">
      <c r="A103" t="s">
        <v>123</v>
      </c>
      <c r="B103">
        <v>21</v>
      </c>
      <c r="C103" t="s">
        <v>124</v>
      </c>
      <c r="D103" t="s">
        <v>125</v>
      </c>
      <c r="E103">
        <v>1</v>
      </c>
      <c r="F103" t="s">
        <v>126</v>
      </c>
    </row>
    <row r="104" spans="1:6">
      <c r="E104">
        <v>2</v>
      </c>
      <c r="F104" t="s">
        <v>127</v>
      </c>
    </row>
    <row r="105" spans="1:6">
      <c r="E105">
        <v>3</v>
      </c>
      <c r="F105" t="s">
        <v>200</v>
      </c>
    </row>
    <row r="106" spans="1:6">
      <c r="E106">
        <v>4</v>
      </c>
      <c r="F106" t="s">
        <v>201</v>
      </c>
    </row>
    <row r="107" spans="1:6">
      <c r="E107">
        <v>5</v>
      </c>
      <c r="F107" t="s">
        <v>128</v>
      </c>
    </row>
    <row r="108" spans="1:6">
      <c r="B108">
        <v>22</v>
      </c>
      <c r="C108" t="s">
        <v>129</v>
      </c>
      <c r="D108" t="s">
        <v>130</v>
      </c>
      <c r="E108">
        <v>1</v>
      </c>
      <c r="F108" t="s">
        <v>131</v>
      </c>
    </row>
    <row r="109" spans="1:6">
      <c r="E109">
        <v>2</v>
      </c>
      <c r="F109" t="s">
        <v>202</v>
      </c>
    </row>
    <row r="110" spans="1:6">
      <c r="E110">
        <v>3</v>
      </c>
      <c r="F110" t="s">
        <v>203</v>
      </c>
    </row>
    <row r="111" spans="1:6">
      <c r="E111">
        <v>4</v>
      </c>
      <c r="F111" t="s">
        <v>204</v>
      </c>
    </row>
    <row r="112" spans="1:6">
      <c r="E112">
        <v>5</v>
      </c>
      <c r="F112" t="s">
        <v>132</v>
      </c>
    </row>
    <row r="113" spans="1:6">
      <c r="B113">
        <v>23</v>
      </c>
      <c r="C113" t="s">
        <v>133</v>
      </c>
      <c r="D113" t="s">
        <v>205</v>
      </c>
      <c r="E113">
        <v>1</v>
      </c>
      <c r="F113" t="s">
        <v>206</v>
      </c>
    </row>
    <row r="114" spans="1:6">
      <c r="E114">
        <v>2</v>
      </c>
      <c r="F114" t="s">
        <v>207</v>
      </c>
    </row>
    <row r="115" spans="1:6">
      <c r="E115">
        <v>3</v>
      </c>
      <c r="F115" t="s">
        <v>134</v>
      </c>
    </row>
    <row r="116" spans="1:6">
      <c r="E116">
        <v>4</v>
      </c>
      <c r="F116" t="s">
        <v>135</v>
      </c>
    </row>
    <row r="117" spans="1:6">
      <c r="E117">
        <v>5</v>
      </c>
      <c r="F117" t="s">
        <v>136</v>
      </c>
    </row>
    <row r="118" spans="1:6">
      <c r="B118">
        <v>24</v>
      </c>
      <c r="C118" t="s">
        <v>137</v>
      </c>
      <c r="D118" t="s">
        <v>138</v>
      </c>
      <c r="E118">
        <v>1</v>
      </c>
      <c r="F118" t="s">
        <v>139</v>
      </c>
    </row>
    <row r="119" spans="1:6">
      <c r="E119">
        <v>2</v>
      </c>
      <c r="F119" t="s">
        <v>140</v>
      </c>
    </row>
    <row r="120" spans="1:6">
      <c r="E120">
        <v>3</v>
      </c>
      <c r="F120" t="s">
        <v>141</v>
      </c>
    </row>
    <row r="121" spans="1:6">
      <c r="E121">
        <v>4</v>
      </c>
      <c r="F121" t="s">
        <v>142</v>
      </c>
    </row>
    <row r="122" spans="1:6">
      <c r="E122">
        <v>5</v>
      </c>
      <c r="F122" t="s">
        <v>143</v>
      </c>
    </row>
    <row r="123" spans="1:6">
      <c r="B123">
        <v>25</v>
      </c>
      <c r="C123" t="s">
        <v>144</v>
      </c>
      <c r="D123" t="s">
        <v>145</v>
      </c>
      <c r="E123">
        <v>1</v>
      </c>
      <c r="F123" t="s">
        <v>146</v>
      </c>
    </row>
    <row r="124" spans="1:6">
      <c r="E124">
        <v>2</v>
      </c>
      <c r="F124" t="s">
        <v>208</v>
      </c>
    </row>
    <row r="125" spans="1:6">
      <c r="E125">
        <v>3</v>
      </c>
      <c r="F125" t="s">
        <v>147</v>
      </c>
    </row>
    <row r="126" spans="1:6">
      <c r="E126">
        <v>4</v>
      </c>
      <c r="F126" t="s">
        <v>209</v>
      </c>
    </row>
    <row r="127" spans="1:6">
      <c r="E127">
        <v>5</v>
      </c>
      <c r="F127" t="s">
        <v>148</v>
      </c>
    </row>
    <row r="128" spans="1:6">
      <c r="A128" t="s">
        <v>210</v>
      </c>
      <c r="B128">
        <v>26</v>
      </c>
      <c r="C128" t="s">
        <v>211</v>
      </c>
      <c r="D128" t="s">
        <v>212</v>
      </c>
      <c r="E128">
        <v>1</v>
      </c>
      <c r="F128" t="s">
        <v>104</v>
      </c>
    </row>
    <row r="129" spans="2:6">
      <c r="E129">
        <v>2</v>
      </c>
      <c r="F129" t="s">
        <v>149</v>
      </c>
    </row>
    <row r="130" spans="2:6">
      <c r="E130">
        <v>3</v>
      </c>
      <c r="F130" t="s">
        <v>150</v>
      </c>
    </row>
    <row r="131" spans="2:6">
      <c r="E131">
        <v>4</v>
      </c>
      <c r="F131" t="s">
        <v>151</v>
      </c>
    </row>
    <row r="132" spans="2:6">
      <c r="E132">
        <v>5</v>
      </c>
      <c r="F132" t="s">
        <v>152</v>
      </c>
    </row>
    <row r="133" spans="2:6">
      <c r="B133">
        <v>27</v>
      </c>
      <c r="C133" t="s">
        <v>213</v>
      </c>
      <c r="D133" t="s">
        <v>214</v>
      </c>
      <c r="E133">
        <v>1</v>
      </c>
      <c r="F133" t="s">
        <v>153</v>
      </c>
    </row>
    <row r="134" spans="2:6">
      <c r="E134">
        <v>2</v>
      </c>
      <c r="F134" t="s">
        <v>154</v>
      </c>
    </row>
    <row r="135" spans="2:6">
      <c r="E135">
        <v>3</v>
      </c>
      <c r="F135" t="s">
        <v>155</v>
      </c>
    </row>
    <row r="136" spans="2:6">
      <c r="E136">
        <v>4</v>
      </c>
      <c r="F136" t="s">
        <v>156</v>
      </c>
    </row>
    <row r="137" spans="2:6">
      <c r="E137">
        <v>5</v>
      </c>
      <c r="F137" t="s">
        <v>241</v>
      </c>
    </row>
    <row r="138" spans="2:6">
      <c r="B138">
        <v>28</v>
      </c>
      <c r="C138" t="s">
        <v>215</v>
      </c>
      <c r="D138" t="s">
        <v>157</v>
      </c>
      <c r="E138">
        <v>1</v>
      </c>
      <c r="F138" t="s">
        <v>216</v>
      </c>
    </row>
    <row r="139" spans="2:6">
      <c r="E139">
        <v>2</v>
      </c>
      <c r="F139" t="s">
        <v>158</v>
      </c>
    </row>
    <row r="140" spans="2:6">
      <c r="E140">
        <v>3</v>
      </c>
      <c r="F140" t="s">
        <v>159</v>
      </c>
    </row>
    <row r="141" spans="2:6">
      <c r="E141">
        <v>4</v>
      </c>
      <c r="F141" t="s">
        <v>160</v>
      </c>
    </row>
    <row r="142" spans="2:6">
      <c r="E142">
        <v>5</v>
      </c>
      <c r="F142" t="s">
        <v>161</v>
      </c>
    </row>
    <row r="143" spans="2:6">
      <c r="B143">
        <v>29</v>
      </c>
      <c r="C143" t="s">
        <v>162</v>
      </c>
      <c r="D143" t="s">
        <v>163</v>
      </c>
      <c r="E143">
        <v>1</v>
      </c>
      <c r="F143" t="s">
        <v>164</v>
      </c>
    </row>
    <row r="144" spans="2:6">
      <c r="E144">
        <v>2</v>
      </c>
      <c r="F144" t="s">
        <v>165</v>
      </c>
    </row>
    <row r="145" spans="2:6">
      <c r="E145">
        <v>3</v>
      </c>
      <c r="F145" t="s">
        <v>166</v>
      </c>
    </row>
    <row r="146" spans="2:6">
      <c r="E146">
        <v>4</v>
      </c>
      <c r="F146" t="s">
        <v>167</v>
      </c>
    </row>
    <row r="147" spans="2:6">
      <c r="E147">
        <v>5</v>
      </c>
      <c r="F147" t="s">
        <v>168</v>
      </c>
    </row>
    <row r="148" spans="2:6">
      <c r="B148">
        <v>30</v>
      </c>
      <c r="C148" t="s">
        <v>169</v>
      </c>
      <c r="D148" t="s">
        <v>170</v>
      </c>
      <c r="E148">
        <v>1</v>
      </c>
      <c r="F148" t="s">
        <v>171</v>
      </c>
    </row>
    <row r="149" spans="2:6">
      <c r="E149">
        <v>2</v>
      </c>
      <c r="F149" t="s">
        <v>172</v>
      </c>
    </row>
    <row r="150" spans="2:6">
      <c r="E150">
        <v>3</v>
      </c>
      <c r="F150" t="s">
        <v>173</v>
      </c>
    </row>
    <row r="151" spans="2:6">
      <c r="E151">
        <v>4</v>
      </c>
      <c r="F151" t="s">
        <v>174</v>
      </c>
    </row>
    <row r="152" spans="2:6">
      <c r="E152">
        <v>5</v>
      </c>
      <c r="F152" t="s">
        <v>175</v>
      </c>
    </row>
  </sheetData>
  <sheetProtection selectLockedCells="1" selectUnlockedCells="1"/>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堺DX診断</vt:lpstr>
      <vt:lpstr>マスター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拓也 (778505)</dc:creator>
  <cp:lastModifiedBy>伊藤</cp:lastModifiedBy>
  <cp:lastPrinted>2026-03-30T06:29:00Z</cp:lastPrinted>
  <dcterms:created xsi:type="dcterms:W3CDTF">2015-06-05T18:19:34Z</dcterms:created>
  <dcterms:modified xsi:type="dcterms:W3CDTF">2026-03-30T07:40:23Z</dcterms:modified>
</cp:coreProperties>
</file>